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5" activeTab="0"/>
  </bookViews>
  <sheets>
    <sheet name="Yleinen" sheetId="1" r:id="rId1"/>
    <sheet name="Juniorit" sheetId="2" r:id="rId2"/>
    <sheet name="V!600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'Juniorit'!$A$8:$J$73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<sst xmlns="http://schemas.openxmlformats.org/spreadsheetml/2006/main" count="1471" uniqueCount="237">
  <si>
    <t>RALLISPRINTIN ALUEMESTARUUSPISTEET 2016</t>
  </si>
  <si>
    <t>Itä-Suomen alue</t>
  </si>
  <si>
    <t>Maamurrit – Sprint, Kuopion Ua</t>
  </si>
  <si>
    <t>Kitee Rallisprint, Keski-Karjalan Ua</t>
  </si>
  <si>
    <t>Kipari-Sprint,     Rautavaaran Ua</t>
  </si>
  <si>
    <t>Kerimaa-Sprint, Savonlinnan Ua</t>
  </si>
  <si>
    <t>Monitoimitalo Sprint, Lapinlahden AU</t>
  </si>
  <si>
    <t>Kuopio Sprint</t>
  </si>
  <si>
    <t>Lumiurak. J.Karvonen Rallisprint, Leppävirta RT</t>
  </si>
  <si>
    <t>Graceville-sprint, Iisalmen Ua</t>
  </si>
  <si>
    <t>Luokka : Yleinen</t>
  </si>
  <si>
    <t>Pisteet</t>
  </si>
  <si>
    <t>Sija</t>
  </si>
  <si>
    <t>Nimi</t>
  </si>
  <si>
    <t>Seura</t>
  </si>
  <si>
    <t>13.2</t>
  </si>
  <si>
    <t>28.2.</t>
  </si>
  <si>
    <t>20.3.</t>
  </si>
  <si>
    <t>28.5.</t>
  </si>
  <si>
    <t>20.8.</t>
  </si>
  <si>
    <t>3.9.</t>
  </si>
  <si>
    <t>17.9.</t>
  </si>
  <si>
    <t>yhteensä</t>
  </si>
  <si>
    <t>Kauppinen Kimmo</t>
  </si>
  <si>
    <t>SuonUa</t>
  </si>
  <si>
    <t>x</t>
  </si>
  <si>
    <t>Väätäinen Antti</t>
  </si>
  <si>
    <t>NilUa</t>
  </si>
  <si>
    <t>Tikkanen Sami</t>
  </si>
  <si>
    <t>KUA</t>
  </si>
  <si>
    <t>Väisänen Jari</t>
  </si>
  <si>
    <t>LapinlAU</t>
  </si>
  <si>
    <t>Koponen Pasi</t>
  </si>
  <si>
    <t>LeppävirtaRT</t>
  </si>
  <si>
    <t>Turunen Jesse</t>
  </si>
  <si>
    <t>K-KUA</t>
  </si>
  <si>
    <t>Tujamola Mikko</t>
  </si>
  <si>
    <t>Sutinen Markus</t>
  </si>
  <si>
    <t>Mäki Harri</t>
  </si>
  <si>
    <t>Putkonen Jukka</t>
  </si>
  <si>
    <t>Nousiainen Janne</t>
  </si>
  <si>
    <t>Malava Timo</t>
  </si>
  <si>
    <t>Hirvonen Vesa</t>
  </si>
  <si>
    <t>Turunen Lassi</t>
  </si>
  <si>
    <t>Tenhunen Jani</t>
  </si>
  <si>
    <t>Unto Malinen</t>
  </si>
  <si>
    <t>Koi-SavUa</t>
  </si>
  <si>
    <t>Heiskanen Matti</t>
  </si>
  <si>
    <t>Lauronen Tapio</t>
  </si>
  <si>
    <t>Vartiainen Antti</t>
  </si>
  <si>
    <t>Ronkainen Tarmo</t>
  </si>
  <si>
    <t>IisUa</t>
  </si>
  <si>
    <t>Poutiainen Heikki</t>
  </si>
  <si>
    <t>Hämäläinen Antti</t>
  </si>
  <si>
    <t>Orbinski Mika</t>
  </si>
  <si>
    <t>Sirkkiä Ari</t>
  </si>
  <si>
    <t>Louhelainen Hannu</t>
  </si>
  <si>
    <t>JoeUa</t>
  </si>
  <si>
    <t>Hirvonen Jorma</t>
  </si>
  <si>
    <t>Turunen Riku</t>
  </si>
  <si>
    <t>Sutinen Petter</t>
  </si>
  <si>
    <t>Matti Pietikäinen</t>
  </si>
  <si>
    <t xml:space="preserve">Kosunen Mika </t>
  </si>
  <si>
    <t>Kallasaari Arto</t>
  </si>
  <si>
    <t>Määttänen Urpo</t>
  </si>
  <si>
    <t>Roivainen Timo</t>
  </si>
  <si>
    <t>TTR</t>
  </si>
  <si>
    <t>Arto Kallasaari</t>
  </si>
  <si>
    <t>xx</t>
  </si>
  <si>
    <t>Teijo Pussinen</t>
  </si>
  <si>
    <t>TeamSonka</t>
  </si>
  <si>
    <t>Korhonen Harri</t>
  </si>
  <si>
    <t>Nousiainen Jori</t>
  </si>
  <si>
    <t>Kirjavainen Jari</t>
  </si>
  <si>
    <t xml:space="preserve"> - 2 kilpailua vähennetään loppupisteistä</t>
  </si>
  <si>
    <t xml:space="preserve">PALKITAAN 5. PALKINTOJENJAKO KUOPIOSSA 22.10. </t>
  </si>
  <si>
    <t>TILANNE, EI LOPULLINEN</t>
  </si>
  <si>
    <t>Luokka : Juniorit</t>
  </si>
  <si>
    <t>Toivanen Joni</t>
  </si>
  <si>
    <t>Säisä Arto</t>
  </si>
  <si>
    <t>Kauhanen Samuli</t>
  </si>
  <si>
    <t>Vinni Juha</t>
  </si>
  <si>
    <t>Kauhanen Kari</t>
  </si>
  <si>
    <t>Sinivuori Marko</t>
  </si>
  <si>
    <t>Varis Hannu</t>
  </si>
  <si>
    <t>Sutinen Maro</t>
  </si>
  <si>
    <t>Nenonen Sauli</t>
  </si>
  <si>
    <t>Savolainen Matias</t>
  </si>
  <si>
    <t>Horttanainen Aki</t>
  </si>
  <si>
    <t>Kulmalaakso Tero</t>
  </si>
  <si>
    <t>Kosunen Ilkka</t>
  </si>
  <si>
    <t>Kauhanen Valtteri</t>
  </si>
  <si>
    <t>Väisänen Marko</t>
  </si>
  <si>
    <t>Kuusisto Miro</t>
  </si>
  <si>
    <t>Pitkänen Henri</t>
  </si>
  <si>
    <t>Lauronen Toni</t>
  </si>
  <si>
    <t>Martiskin Marko</t>
  </si>
  <si>
    <t>Niiranen Markku</t>
  </si>
  <si>
    <t>Hurskainen Jake</t>
  </si>
  <si>
    <t>Barck Marko</t>
  </si>
  <si>
    <t>Pelkonen Risto</t>
  </si>
  <si>
    <t>Suutarinen Antti</t>
  </si>
  <si>
    <t>Kuusisto Karel</t>
  </si>
  <si>
    <t>Sutinen Matias</t>
  </si>
  <si>
    <t>Kanniainen Petri</t>
  </si>
  <si>
    <t>Väätäinen Riku</t>
  </si>
  <si>
    <t>Hyvärinen Jaakko</t>
  </si>
  <si>
    <t>Kaikko Eerik</t>
  </si>
  <si>
    <t>Uimonen Antero</t>
  </si>
  <si>
    <t>Pulkkinen Aki</t>
  </si>
  <si>
    <t>Louhelainen Timo</t>
  </si>
  <si>
    <t>Korhonen Aleksi</t>
  </si>
  <si>
    <t>Varonen Kari</t>
  </si>
  <si>
    <t>Kärkinen Antti</t>
  </si>
  <si>
    <t>Väänänen Mika</t>
  </si>
  <si>
    <t>Karhu Jani</t>
  </si>
  <si>
    <t>Luukkonen Matti</t>
  </si>
  <si>
    <t>Alanen Kimmo</t>
  </si>
  <si>
    <t>Haapalainen Ari</t>
  </si>
  <si>
    <t>Sinkkonen Pauli</t>
  </si>
  <si>
    <t>Koljonen Esa</t>
  </si>
  <si>
    <t>Hynynen Tommi</t>
  </si>
  <si>
    <t>Kärkkäinen Anssi</t>
  </si>
  <si>
    <t>KiuUa</t>
  </si>
  <si>
    <t>Kärrkäinen Kosti</t>
  </si>
  <si>
    <t>Hyttinen Rainer</t>
  </si>
  <si>
    <t>Hassinen Heikki</t>
  </si>
  <si>
    <t>Kyllönen Sami</t>
  </si>
  <si>
    <t>Hyttinen Anssi</t>
  </si>
  <si>
    <t>Myller Teemu</t>
  </si>
  <si>
    <t>Keinänen Antti-Jussi</t>
  </si>
  <si>
    <t>Kärnä Jari</t>
  </si>
  <si>
    <t>Kokko Tapio</t>
  </si>
  <si>
    <t>Leppänen Pasi</t>
  </si>
  <si>
    <t>Suutarinen Arttu</t>
  </si>
  <si>
    <t>Väänänen Hannu</t>
  </si>
  <si>
    <t>Väänänen Ari</t>
  </si>
  <si>
    <t>Mustonen Janne</t>
  </si>
  <si>
    <t>Parviainen Kalle</t>
  </si>
  <si>
    <t>Nevalaibnen Pekka</t>
  </si>
  <si>
    <t>Kolari Toni</t>
  </si>
  <si>
    <t>Immonen Janne</t>
  </si>
  <si>
    <t xml:space="preserve">Ihalainen Mika </t>
  </si>
  <si>
    <t>Vierimaa Sami</t>
  </si>
  <si>
    <t>Alueen osallistujia</t>
  </si>
  <si>
    <t>Luokka : V1600</t>
  </si>
  <si>
    <t>Räsänen Jyri</t>
  </si>
  <si>
    <t>Lehto Jere</t>
  </si>
  <si>
    <t>Asikainen Juha</t>
  </si>
  <si>
    <t>Mäkelä Jarmo</t>
  </si>
  <si>
    <t>Martikainen Pasi</t>
  </si>
  <si>
    <t xml:space="preserve">Tervala Timo </t>
  </si>
  <si>
    <t>Hassinen Ari</t>
  </si>
  <si>
    <t>Hallman Jarmo</t>
  </si>
  <si>
    <t>Hyttinen Antti</t>
  </si>
  <si>
    <t>Hynynen Veli-Matti</t>
  </si>
  <si>
    <t>Luokka : Naiset</t>
  </si>
  <si>
    <t>Malinen Päivi</t>
  </si>
  <si>
    <t>Koi-SavUA</t>
  </si>
  <si>
    <t>Santti Ulla</t>
  </si>
  <si>
    <t>-</t>
  </si>
  <si>
    <t xml:space="preserve">PALKITAAN 1. PALKINTOJENJAKO KUOPIOSSA 22.10. </t>
  </si>
  <si>
    <t>Luokka : Nuoret</t>
  </si>
  <si>
    <t>Huovinen Joonas</t>
  </si>
  <si>
    <t>Reijonen Toni</t>
  </si>
  <si>
    <t>Hynynen Saku</t>
  </si>
  <si>
    <t>Piekiäinen Oskari</t>
  </si>
  <si>
    <t>Larkkonen Amanda</t>
  </si>
  <si>
    <t>Hallman Tommi</t>
  </si>
  <si>
    <t>alueen osallistujia</t>
  </si>
  <si>
    <t>4</t>
  </si>
  <si>
    <t>6</t>
  </si>
  <si>
    <t>5</t>
  </si>
  <si>
    <t>3</t>
  </si>
  <si>
    <t xml:space="preserve">PALKITAAN 3. PALKINTOJENJAKO KUOPIOSSA 22.10. </t>
  </si>
  <si>
    <t>Luokka : Seniorit</t>
  </si>
  <si>
    <t>Korhonen Seppo</t>
  </si>
  <si>
    <t>Hassinen Kalevi</t>
  </si>
  <si>
    <t>Kröger Markku</t>
  </si>
  <si>
    <t>Mantsinen Juhani</t>
  </si>
  <si>
    <t>Sirainen Hannu</t>
  </si>
  <si>
    <t>Louhelainen Jukka</t>
  </si>
  <si>
    <t>Nousiainen Ari</t>
  </si>
  <si>
    <t>Hassinen Kimmo</t>
  </si>
  <si>
    <t>Jauhiainen Ville</t>
  </si>
  <si>
    <t>Santti Matti</t>
  </si>
  <si>
    <t>Pulkkinen Ilpo</t>
  </si>
  <si>
    <t>Roivainen Kari</t>
  </si>
  <si>
    <t>Kontkanen Matti</t>
  </si>
  <si>
    <t>Martikainen Juha</t>
  </si>
  <si>
    <t>NUA</t>
  </si>
  <si>
    <t>Hiltunen Heikki</t>
  </si>
  <si>
    <t>Mietala Heikki</t>
  </si>
  <si>
    <t>Nevalainen Pekka</t>
  </si>
  <si>
    <t>Mertanen Juha</t>
  </si>
  <si>
    <t>Hulkkonen Tapani</t>
  </si>
  <si>
    <t>Piipponen Eino</t>
  </si>
  <si>
    <t>Pietikäinen Matti</t>
  </si>
  <si>
    <t>Lihavainen Åke</t>
  </si>
  <si>
    <t>Huovinen Osmo</t>
  </si>
  <si>
    <t>Nenonen Jari</t>
  </si>
  <si>
    <t>Koljonen Timo</t>
  </si>
  <si>
    <t>Hartikainen Arto</t>
  </si>
  <si>
    <t>Luokka : Historic</t>
  </si>
  <si>
    <t>Tikka Hannu</t>
  </si>
  <si>
    <t>Allinen niko</t>
  </si>
  <si>
    <t>Hartojoki Harri</t>
  </si>
  <si>
    <t>Savolainen Ari</t>
  </si>
  <si>
    <t>Kuikka Sami</t>
  </si>
  <si>
    <t>Korhonen Jukka</t>
  </si>
  <si>
    <t>Putila Jyrki</t>
  </si>
  <si>
    <t>Turunen Pertti</t>
  </si>
  <si>
    <t>Pippola Jukka</t>
  </si>
  <si>
    <t>Alueen Osallistujia</t>
  </si>
  <si>
    <t>Seurapisteet</t>
  </si>
  <si>
    <t>Lyhenne</t>
  </si>
  <si>
    <t>Keski-Karjalan Urheiluautoilijat</t>
  </si>
  <si>
    <t>Joensuun Urheiluautoilijat</t>
  </si>
  <si>
    <t>Leppävirta Racing Team</t>
  </si>
  <si>
    <t>Nilsiän Urheiluautoilijat</t>
  </si>
  <si>
    <t>Kuopion Urheiluautoilijat</t>
  </si>
  <si>
    <t>Suonenjoen Urheiluautoilijat</t>
  </si>
  <si>
    <t>SuonUA</t>
  </si>
  <si>
    <t>Team Sonkajärvi</t>
  </si>
  <si>
    <t>TeamSonkaj</t>
  </si>
  <si>
    <t>Iisalmen Urheiluautoilijat</t>
  </si>
  <si>
    <t>Kiuruveden Urheiluautoilijat</t>
  </si>
  <si>
    <t>Koillis.savon urheiluautoilijat</t>
  </si>
  <si>
    <t>KoiSavUa</t>
  </si>
  <si>
    <t>TienTukkoRacing</t>
  </si>
  <si>
    <t>Lapinlahden Autourheilijat</t>
  </si>
  <si>
    <t>Nurmeksen Urheiluautoilijat</t>
  </si>
  <si>
    <t>Rautavaaran Urheiluautoilijat</t>
  </si>
  <si>
    <t>RautaUa</t>
  </si>
  <si>
    <t>Juuan Urheiluautoilijat</t>
  </si>
  <si>
    <t>JuuUa</t>
  </si>
  <si>
    <t>VUODEN SPRINTSEURA ON Keski-Karjalan Urheiluautoilijat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</si>
</sst>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33" borderId="12" xfId="0" applyFont="1" applyFill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5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L11" sqref="L11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10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2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9" ht="12.75">
      <c r="A8" s="10" t="s">
        <v>12</v>
      </c>
      <c r="B8" s="11" t="s">
        <v>13</v>
      </c>
      <c r="C8" s="11" t="s">
        <v>14</v>
      </c>
      <c r="D8" s="12" t="s">
        <v>15</v>
      </c>
      <c r="E8" s="12" t="s">
        <v>16</v>
      </c>
      <c r="F8" s="13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  <c r="N8"/>
      <c r="O8"/>
      <c r="P8"/>
      <c r="Q8"/>
      <c r="R8"/>
      <c r="S8"/>
    </row>
    <row r="9" spans="1:19" ht="12.75">
      <c r="A9" s="16">
        <v>1</v>
      </c>
      <c r="B9" s="17" t="s">
        <v>23</v>
      </c>
      <c r="C9" s="18" t="s">
        <v>24</v>
      </c>
      <c r="D9" s="19">
        <v>8</v>
      </c>
      <c r="E9" s="19">
        <v>9</v>
      </c>
      <c r="F9" s="20">
        <v>9</v>
      </c>
      <c r="G9" s="19" t="s">
        <v>25</v>
      </c>
      <c r="H9" s="21">
        <v>11</v>
      </c>
      <c r="I9" s="21" t="s">
        <v>25</v>
      </c>
      <c r="J9" s="19">
        <v>7</v>
      </c>
      <c r="K9" s="19">
        <v>7</v>
      </c>
      <c r="L9" s="22">
        <f>SUM(D9:K9)</f>
        <v>51</v>
      </c>
      <c r="N9"/>
      <c r="O9"/>
      <c r="P9"/>
      <c r="Q9"/>
      <c r="R9"/>
      <c r="S9"/>
    </row>
    <row r="10" spans="1:19" ht="12.75">
      <c r="A10" s="16">
        <v>2</v>
      </c>
      <c r="B10" s="23" t="s">
        <v>26</v>
      </c>
      <c r="C10" s="24" t="s">
        <v>27</v>
      </c>
      <c r="D10" s="22">
        <v>7</v>
      </c>
      <c r="E10" s="22">
        <v>8</v>
      </c>
      <c r="F10" s="25">
        <v>8</v>
      </c>
      <c r="G10" s="22">
        <v>8</v>
      </c>
      <c r="H10" s="22">
        <v>8</v>
      </c>
      <c r="I10" s="26">
        <v>7</v>
      </c>
      <c r="J10" s="27">
        <v>5</v>
      </c>
      <c r="K10" s="22" t="s">
        <v>25</v>
      </c>
      <c r="L10" s="22">
        <f>SUM(D10:K10)-5</f>
        <v>46</v>
      </c>
      <c r="N10"/>
      <c r="O10"/>
      <c r="P10"/>
      <c r="Q10"/>
      <c r="R10"/>
      <c r="S10"/>
    </row>
    <row r="11" spans="1:19" ht="12.75">
      <c r="A11" s="16">
        <v>3</v>
      </c>
      <c r="B11" s="23" t="s">
        <v>28</v>
      </c>
      <c r="C11" s="15" t="s">
        <v>29</v>
      </c>
      <c r="D11" s="22">
        <v>7</v>
      </c>
      <c r="E11" s="22" t="s">
        <v>25</v>
      </c>
      <c r="F11" s="25">
        <v>7</v>
      </c>
      <c r="G11" s="22" t="s">
        <v>25</v>
      </c>
      <c r="H11" s="22">
        <v>6</v>
      </c>
      <c r="I11" s="22">
        <v>6</v>
      </c>
      <c r="J11" s="22">
        <v>7</v>
      </c>
      <c r="K11" s="22">
        <v>6</v>
      </c>
      <c r="L11" s="22">
        <f aca="true" t="shared" si="0" ref="L11:L57">SUM(D11:K11)</f>
        <v>39</v>
      </c>
      <c r="N11"/>
      <c r="O11"/>
      <c r="P11"/>
      <c r="Q11"/>
      <c r="R11"/>
      <c r="S11"/>
    </row>
    <row r="12" spans="1:19" ht="12.75">
      <c r="A12" s="16">
        <v>4</v>
      </c>
      <c r="B12" s="17" t="s">
        <v>30</v>
      </c>
      <c r="C12" s="28" t="s">
        <v>31</v>
      </c>
      <c r="D12" s="19">
        <v>7</v>
      </c>
      <c r="E12" s="19">
        <v>7</v>
      </c>
      <c r="F12" s="19">
        <v>6</v>
      </c>
      <c r="G12" s="19" t="s">
        <v>25</v>
      </c>
      <c r="H12" s="19">
        <v>9</v>
      </c>
      <c r="I12" s="19" t="s">
        <v>25</v>
      </c>
      <c r="J12" s="19" t="s">
        <v>25</v>
      </c>
      <c r="K12" s="19">
        <v>6</v>
      </c>
      <c r="L12" s="19">
        <f t="shared" si="0"/>
        <v>35</v>
      </c>
      <c r="N12"/>
      <c r="O12"/>
      <c r="P12"/>
      <c r="Q12"/>
      <c r="R12"/>
      <c r="S12"/>
    </row>
    <row r="13" spans="1:19" ht="12.75">
      <c r="A13" s="29">
        <v>5</v>
      </c>
      <c r="B13" s="17" t="s">
        <v>32</v>
      </c>
      <c r="C13" s="28" t="s">
        <v>33</v>
      </c>
      <c r="D13" s="22">
        <v>6</v>
      </c>
      <c r="E13" s="19">
        <v>8</v>
      </c>
      <c r="F13" s="20">
        <v>7</v>
      </c>
      <c r="G13" s="22">
        <v>6</v>
      </c>
      <c r="H13" s="19" t="s">
        <v>25</v>
      </c>
      <c r="I13" s="19" t="s">
        <v>25</v>
      </c>
      <c r="J13" s="19">
        <v>7</v>
      </c>
      <c r="K13" s="19" t="s">
        <v>25</v>
      </c>
      <c r="L13" s="19">
        <f t="shared" si="0"/>
        <v>34</v>
      </c>
      <c r="N13"/>
      <c r="O13"/>
      <c r="P13"/>
      <c r="Q13"/>
      <c r="R13"/>
      <c r="S13"/>
    </row>
    <row r="14" spans="1:19" ht="12.75">
      <c r="A14" s="30">
        <v>6</v>
      </c>
      <c r="B14" s="31" t="s">
        <v>34</v>
      </c>
      <c r="C14" s="28" t="s">
        <v>35</v>
      </c>
      <c r="D14" s="19" t="s">
        <v>25</v>
      </c>
      <c r="E14" s="19">
        <v>11</v>
      </c>
      <c r="F14" s="19" t="s">
        <v>25</v>
      </c>
      <c r="G14" s="19">
        <v>9</v>
      </c>
      <c r="H14" s="19" t="s">
        <v>25</v>
      </c>
      <c r="I14" s="19" t="s">
        <v>25</v>
      </c>
      <c r="J14" s="19">
        <v>11</v>
      </c>
      <c r="K14" s="19" t="s">
        <v>25</v>
      </c>
      <c r="L14" s="19">
        <f t="shared" si="0"/>
        <v>31</v>
      </c>
      <c r="N14"/>
      <c r="O14"/>
      <c r="P14"/>
      <c r="Q14"/>
      <c r="R14"/>
      <c r="S14"/>
    </row>
    <row r="15" spans="1:19" ht="12.75">
      <c r="A15" s="16">
        <v>7</v>
      </c>
      <c r="B15" s="32" t="s">
        <v>36</v>
      </c>
      <c r="C15" s="28" t="s">
        <v>29</v>
      </c>
      <c r="D15" s="19">
        <v>6</v>
      </c>
      <c r="E15" s="19" t="s">
        <v>25</v>
      </c>
      <c r="F15" s="20">
        <v>6</v>
      </c>
      <c r="G15" s="19">
        <v>7</v>
      </c>
      <c r="H15" s="19" t="s">
        <v>25</v>
      </c>
      <c r="I15" s="19" t="s">
        <v>25</v>
      </c>
      <c r="J15" s="19">
        <v>7</v>
      </c>
      <c r="K15" s="19" t="s">
        <v>25</v>
      </c>
      <c r="L15" s="19">
        <f t="shared" si="0"/>
        <v>26</v>
      </c>
      <c r="N15"/>
      <c r="O15"/>
      <c r="P15"/>
      <c r="Q15"/>
      <c r="R15"/>
      <c r="S15"/>
    </row>
    <row r="16" spans="1:19" ht="12.75">
      <c r="A16" s="16">
        <v>8</v>
      </c>
      <c r="B16" s="32" t="s">
        <v>37</v>
      </c>
      <c r="C16" s="28" t="s">
        <v>24</v>
      </c>
      <c r="D16" s="19" t="s">
        <v>25</v>
      </c>
      <c r="E16" s="19" t="s">
        <v>25</v>
      </c>
      <c r="F16" s="20" t="s">
        <v>25</v>
      </c>
      <c r="G16" s="19" t="s">
        <v>25</v>
      </c>
      <c r="H16" s="19">
        <v>9</v>
      </c>
      <c r="I16" s="19">
        <v>8</v>
      </c>
      <c r="J16" s="19" t="s">
        <v>25</v>
      </c>
      <c r="K16" s="19">
        <v>8</v>
      </c>
      <c r="L16" s="19">
        <f t="shared" si="0"/>
        <v>25</v>
      </c>
      <c r="N16"/>
      <c r="O16"/>
      <c r="P16"/>
      <c r="Q16"/>
      <c r="R16"/>
      <c r="S16"/>
    </row>
    <row r="17" spans="1:19" ht="12.75">
      <c r="A17" s="16">
        <v>9</v>
      </c>
      <c r="B17" s="32" t="s">
        <v>38</v>
      </c>
      <c r="C17" s="28" t="s">
        <v>29</v>
      </c>
      <c r="D17" s="19" t="s">
        <v>25</v>
      </c>
      <c r="E17" s="19" t="s">
        <v>25</v>
      </c>
      <c r="F17" s="20" t="s">
        <v>25</v>
      </c>
      <c r="G17" s="19" t="s">
        <v>25</v>
      </c>
      <c r="H17" s="19">
        <v>8</v>
      </c>
      <c r="I17" s="19">
        <v>7</v>
      </c>
      <c r="J17" s="19" t="s">
        <v>25</v>
      </c>
      <c r="K17" s="19">
        <v>9</v>
      </c>
      <c r="L17" s="19">
        <f t="shared" si="0"/>
        <v>24</v>
      </c>
      <c r="N17"/>
      <c r="O17"/>
      <c r="P17"/>
      <c r="Q17"/>
      <c r="R17"/>
      <c r="S17"/>
    </row>
    <row r="18" spans="1:19" ht="12.75">
      <c r="A18" s="16">
        <v>10</v>
      </c>
      <c r="B18" s="32" t="s">
        <v>39</v>
      </c>
      <c r="C18" s="28" t="s">
        <v>31</v>
      </c>
      <c r="D18" s="19" t="s">
        <v>25</v>
      </c>
      <c r="E18" s="19" t="s">
        <v>25</v>
      </c>
      <c r="F18" s="20" t="s">
        <v>25</v>
      </c>
      <c r="G18" s="19" t="s">
        <v>25</v>
      </c>
      <c r="H18" s="19">
        <v>7</v>
      </c>
      <c r="I18" s="19">
        <v>9</v>
      </c>
      <c r="J18" s="19" t="s">
        <v>25</v>
      </c>
      <c r="K18" s="19">
        <v>7</v>
      </c>
      <c r="L18" s="19">
        <f t="shared" si="0"/>
        <v>23</v>
      </c>
      <c r="N18"/>
      <c r="O18"/>
      <c r="P18"/>
      <c r="Q18"/>
      <c r="R18"/>
      <c r="S18"/>
    </row>
    <row r="19" spans="1:19" ht="12.75">
      <c r="A19" s="16">
        <v>11</v>
      </c>
      <c r="B19" s="32" t="s">
        <v>40</v>
      </c>
      <c r="C19" s="28" t="s">
        <v>35</v>
      </c>
      <c r="D19" s="19">
        <v>6</v>
      </c>
      <c r="E19" s="19">
        <v>6</v>
      </c>
      <c r="F19" s="19" t="s">
        <v>25</v>
      </c>
      <c r="G19" s="19" t="s">
        <v>25</v>
      </c>
      <c r="H19" s="19" t="s">
        <v>25</v>
      </c>
      <c r="I19" s="19" t="s">
        <v>25</v>
      </c>
      <c r="J19" s="19">
        <v>8</v>
      </c>
      <c r="K19" s="19" t="s">
        <v>25</v>
      </c>
      <c r="L19" s="19">
        <f t="shared" si="0"/>
        <v>20</v>
      </c>
      <c r="N19"/>
      <c r="O19"/>
      <c r="P19"/>
      <c r="Q19"/>
      <c r="R19"/>
      <c r="S19"/>
    </row>
    <row r="20" spans="1:19" ht="12.75">
      <c r="A20" s="16">
        <v>12</v>
      </c>
      <c r="B20" t="s">
        <v>41</v>
      </c>
      <c r="C20" s="28" t="s">
        <v>33</v>
      </c>
      <c r="D20" s="19" t="s">
        <v>25</v>
      </c>
      <c r="E20" s="19" t="s">
        <v>25</v>
      </c>
      <c r="F20" s="19" t="s">
        <v>25</v>
      </c>
      <c r="G20" s="19" t="s">
        <v>25</v>
      </c>
      <c r="H20" s="19">
        <v>8</v>
      </c>
      <c r="I20" s="19">
        <v>6</v>
      </c>
      <c r="J20" s="19" t="s">
        <v>25</v>
      </c>
      <c r="K20" s="19">
        <v>6</v>
      </c>
      <c r="L20" s="19">
        <f t="shared" si="0"/>
        <v>20</v>
      </c>
      <c r="N20"/>
      <c r="O20"/>
      <c r="P20"/>
      <c r="Q20"/>
      <c r="R20"/>
      <c r="S20"/>
    </row>
    <row r="21" spans="1:19" ht="12.75">
      <c r="A21" s="16">
        <v>13</v>
      </c>
      <c r="B21" s="33" t="s">
        <v>42</v>
      </c>
      <c r="C21" s="28" t="s">
        <v>35</v>
      </c>
      <c r="D21" s="19" t="s">
        <v>25</v>
      </c>
      <c r="E21" s="19" t="s">
        <v>25</v>
      </c>
      <c r="F21" s="19" t="s">
        <v>25</v>
      </c>
      <c r="G21" s="22">
        <v>11</v>
      </c>
      <c r="H21" s="19" t="s">
        <v>25</v>
      </c>
      <c r="I21" s="19" t="s">
        <v>25</v>
      </c>
      <c r="J21" s="19">
        <v>8</v>
      </c>
      <c r="K21" s="19" t="s">
        <v>25</v>
      </c>
      <c r="L21" s="19">
        <f t="shared" si="0"/>
        <v>19</v>
      </c>
      <c r="N21"/>
      <c r="O21"/>
      <c r="P21"/>
      <c r="Q21"/>
      <c r="R21"/>
      <c r="S21"/>
    </row>
    <row r="22" spans="1:19" ht="12.75">
      <c r="A22" s="16">
        <v>14</v>
      </c>
      <c r="B22" s="32" t="s">
        <v>43</v>
      </c>
      <c r="C22" s="28" t="s">
        <v>35</v>
      </c>
      <c r="D22" s="19" t="s">
        <v>25</v>
      </c>
      <c r="E22" s="19">
        <v>7</v>
      </c>
      <c r="F22" s="19" t="s">
        <v>25</v>
      </c>
      <c r="G22" s="19">
        <v>6</v>
      </c>
      <c r="H22" s="19" t="s">
        <v>25</v>
      </c>
      <c r="I22" s="19" t="s">
        <v>25</v>
      </c>
      <c r="J22" s="19">
        <v>6</v>
      </c>
      <c r="K22" s="19" t="s">
        <v>25</v>
      </c>
      <c r="L22" s="19">
        <f t="shared" si="0"/>
        <v>19</v>
      </c>
      <c r="N22"/>
      <c r="O22"/>
      <c r="P22"/>
      <c r="Q22"/>
      <c r="R22"/>
      <c r="S22"/>
    </row>
    <row r="23" spans="1:21" ht="12.75">
      <c r="A23" s="16">
        <v>15</v>
      </c>
      <c r="B23" s="32" t="s">
        <v>44</v>
      </c>
      <c r="C23" s="28" t="s">
        <v>24</v>
      </c>
      <c r="D23" s="19" t="s">
        <v>25</v>
      </c>
      <c r="E23" s="19" t="s">
        <v>25</v>
      </c>
      <c r="F23" s="20" t="s">
        <v>25</v>
      </c>
      <c r="G23" s="19">
        <v>7</v>
      </c>
      <c r="H23" s="19" t="s">
        <v>25</v>
      </c>
      <c r="I23" s="19">
        <v>4</v>
      </c>
      <c r="J23" s="19" t="s">
        <v>25</v>
      </c>
      <c r="K23" s="19">
        <v>6</v>
      </c>
      <c r="L23" s="19">
        <f t="shared" si="0"/>
        <v>17</v>
      </c>
      <c r="N23"/>
      <c r="O23"/>
      <c r="T23" s="3"/>
      <c r="U23" s="3"/>
    </row>
    <row r="24" spans="1:21" ht="12.75">
      <c r="A24" s="16">
        <v>16</v>
      </c>
      <c r="B24" s="32" t="s">
        <v>45</v>
      </c>
      <c r="C24" s="28" t="s">
        <v>46</v>
      </c>
      <c r="D24" s="22" t="s">
        <v>25</v>
      </c>
      <c r="E24" s="19" t="s">
        <v>25</v>
      </c>
      <c r="F24" s="20" t="s">
        <v>25</v>
      </c>
      <c r="G24" s="22" t="s">
        <v>25</v>
      </c>
      <c r="H24" s="19">
        <v>7</v>
      </c>
      <c r="I24" s="19">
        <v>6</v>
      </c>
      <c r="J24" s="19">
        <v>3</v>
      </c>
      <c r="K24" s="19" t="s">
        <v>25</v>
      </c>
      <c r="L24" s="19">
        <f t="shared" si="0"/>
        <v>16</v>
      </c>
      <c r="N24"/>
      <c r="O24"/>
      <c r="T24" s="3"/>
      <c r="U24" s="3"/>
    </row>
    <row r="25" spans="1:21" ht="12.75">
      <c r="A25" s="16">
        <v>17</v>
      </c>
      <c r="B25" s="31" t="s">
        <v>47</v>
      </c>
      <c r="C25" s="18" t="s">
        <v>35</v>
      </c>
      <c r="D25" s="19">
        <v>7</v>
      </c>
      <c r="E25" s="19">
        <v>8</v>
      </c>
      <c r="F25" s="34" t="s">
        <v>25</v>
      </c>
      <c r="G25" s="19" t="s">
        <v>25</v>
      </c>
      <c r="H25" s="19" t="s">
        <v>25</v>
      </c>
      <c r="I25" s="35" t="s">
        <v>25</v>
      </c>
      <c r="J25" s="19" t="s">
        <v>25</v>
      </c>
      <c r="K25" s="19" t="s">
        <v>25</v>
      </c>
      <c r="L25" s="22">
        <f t="shared" si="0"/>
        <v>15</v>
      </c>
      <c r="N25"/>
      <c r="O25"/>
      <c r="T25" s="3"/>
      <c r="U25" s="3"/>
    </row>
    <row r="26" spans="1:21" ht="12.75">
      <c r="A26" s="16">
        <v>18</v>
      </c>
      <c r="B26" s="32" t="s">
        <v>48</v>
      </c>
      <c r="C26" s="28" t="s">
        <v>35</v>
      </c>
      <c r="D26" s="22" t="s">
        <v>25</v>
      </c>
      <c r="E26" s="22">
        <v>6</v>
      </c>
      <c r="F26" s="20" t="s">
        <v>25</v>
      </c>
      <c r="G26" s="26">
        <v>8</v>
      </c>
      <c r="H26" s="19" t="s">
        <v>25</v>
      </c>
      <c r="I26" s="19" t="s">
        <v>25</v>
      </c>
      <c r="J26" s="19" t="s">
        <v>25</v>
      </c>
      <c r="K26" s="19" t="s">
        <v>25</v>
      </c>
      <c r="L26" s="19">
        <f t="shared" si="0"/>
        <v>14</v>
      </c>
      <c r="N26"/>
      <c r="O26"/>
      <c r="T26" s="3"/>
      <c r="U26" s="3"/>
    </row>
    <row r="27" spans="1:21" ht="12.75">
      <c r="A27" s="16">
        <v>19</v>
      </c>
      <c r="B27" s="32" t="s">
        <v>49</v>
      </c>
      <c r="C27" s="28" t="s">
        <v>27</v>
      </c>
      <c r="D27" s="19" t="s">
        <v>25</v>
      </c>
      <c r="E27" s="19" t="s">
        <v>25</v>
      </c>
      <c r="F27" s="20">
        <v>6</v>
      </c>
      <c r="G27" s="19">
        <v>7</v>
      </c>
      <c r="H27" s="19" t="s">
        <v>25</v>
      </c>
      <c r="I27" s="19" t="s">
        <v>25</v>
      </c>
      <c r="J27" s="19" t="s">
        <v>25</v>
      </c>
      <c r="K27" s="19" t="s">
        <v>25</v>
      </c>
      <c r="L27" s="19">
        <f t="shared" si="0"/>
        <v>13</v>
      </c>
      <c r="N27"/>
      <c r="O27"/>
      <c r="T27" s="3"/>
      <c r="U27" s="3"/>
    </row>
    <row r="28" spans="1:21" ht="12.75">
      <c r="A28" s="16">
        <v>20</v>
      </c>
      <c r="B28" s="32" t="s">
        <v>50</v>
      </c>
      <c r="C28" s="28" t="s">
        <v>51</v>
      </c>
      <c r="D28" s="22">
        <v>6</v>
      </c>
      <c r="E28" s="19" t="s">
        <v>25</v>
      </c>
      <c r="F28" s="20">
        <v>6</v>
      </c>
      <c r="G28" s="22" t="s">
        <v>25</v>
      </c>
      <c r="H28" s="19" t="s">
        <v>25</v>
      </c>
      <c r="I28" s="19" t="s">
        <v>25</v>
      </c>
      <c r="J28" s="19" t="s">
        <v>25</v>
      </c>
      <c r="K28" s="19" t="s">
        <v>25</v>
      </c>
      <c r="L28" s="19">
        <f t="shared" si="0"/>
        <v>12</v>
      </c>
      <c r="N28"/>
      <c r="O28"/>
      <c r="T28" s="3"/>
      <c r="U28" s="3"/>
    </row>
    <row r="29" spans="1:21" ht="12.75">
      <c r="A29" s="16">
        <v>21</v>
      </c>
      <c r="B29" s="32" t="s">
        <v>52</v>
      </c>
      <c r="C29" s="28" t="s">
        <v>33</v>
      </c>
      <c r="D29" s="19" t="s">
        <v>25</v>
      </c>
      <c r="E29" s="19">
        <v>6</v>
      </c>
      <c r="F29" s="20" t="s">
        <v>25</v>
      </c>
      <c r="G29" s="19" t="s">
        <v>25</v>
      </c>
      <c r="H29" s="21" t="s">
        <v>25</v>
      </c>
      <c r="I29" s="19" t="s">
        <v>25</v>
      </c>
      <c r="J29" s="19">
        <v>6</v>
      </c>
      <c r="K29" s="19" t="s">
        <v>25</v>
      </c>
      <c r="L29" s="19">
        <f t="shared" si="0"/>
        <v>12</v>
      </c>
      <c r="N29"/>
      <c r="O29"/>
      <c r="T29" s="3"/>
      <c r="U29" s="3"/>
    </row>
    <row r="30" spans="1:21" ht="12.75">
      <c r="A30" s="16">
        <v>22</v>
      </c>
      <c r="B30" s="32" t="s">
        <v>53</v>
      </c>
      <c r="C30" s="28" t="s">
        <v>35</v>
      </c>
      <c r="D30" s="19" t="s">
        <v>25</v>
      </c>
      <c r="E30" s="19">
        <v>7</v>
      </c>
      <c r="F30" s="19" t="s">
        <v>25</v>
      </c>
      <c r="G30" s="19" t="s">
        <v>25</v>
      </c>
      <c r="H30" s="19" t="s">
        <v>25</v>
      </c>
      <c r="I30" s="19" t="s">
        <v>25</v>
      </c>
      <c r="J30" s="19">
        <v>4</v>
      </c>
      <c r="K30" s="19" t="s">
        <v>25</v>
      </c>
      <c r="L30" s="19">
        <f t="shared" si="0"/>
        <v>11</v>
      </c>
      <c r="N30"/>
      <c r="O30"/>
      <c r="T30" s="3"/>
      <c r="U30" s="3"/>
    </row>
    <row r="31" spans="1:21" ht="12.75">
      <c r="A31" s="16">
        <v>23</v>
      </c>
      <c r="B31" s="36" t="s">
        <v>54</v>
      </c>
      <c r="C31" s="37" t="s">
        <v>29</v>
      </c>
      <c r="D31" s="38">
        <v>6</v>
      </c>
      <c r="E31" s="38" t="s">
        <v>25</v>
      </c>
      <c r="F31" s="38" t="s">
        <v>25</v>
      </c>
      <c r="G31" s="38" t="s">
        <v>25</v>
      </c>
      <c r="H31" s="38" t="s">
        <v>25</v>
      </c>
      <c r="I31" s="38">
        <v>5</v>
      </c>
      <c r="J31" s="38" t="s">
        <v>25</v>
      </c>
      <c r="K31" s="38" t="s">
        <v>25</v>
      </c>
      <c r="L31" s="38">
        <f t="shared" si="0"/>
        <v>11</v>
      </c>
      <c r="N31"/>
      <c r="O31"/>
      <c r="T31" s="3"/>
      <c r="U31" s="3"/>
    </row>
    <row r="32" spans="1:21" ht="12.75">
      <c r="A32" s="16">
        <v>24</v>
      </c>
      <c r="B32" s="32" t="s">
        <v>55</v>
      </c>
      <c r="C32" s="28" t="s">
        <v>35</v>
      </c>
      <c r="D32" s="22" t="s">
        <v>25</v>
      </c>
      <c r="E32" s="19" t="s">
        <v>25</v>
      </c>
      <c r="F32" s="19" t="s">
        <v>25</v>
      </c>
      <c r="G32" s="22" t="s">
        <v>25</v>
      </c>
      <c r="H32" s="19">
        <v>11</v>
      </c>
      <c r="I32" s="19" t="s">
        <v>25</v>
      </c>
      <c r="J32" s="19" t="s">
        <v>25</v>
      </c>
      <c r="K32" s="19" t="s">
        <v>25</v>
      </c>
      <c r="L32" s="19">
        <f t="shared" si="0"/>
        <v>11</v>
      </c>
      <c r="N32"/>
      <c r="O32"/>
      <c r="T32" s="3"/>
      <c r="U32" s="3"/>
    </row>
    <row r="33" spans="1:21" ht="12.75">
      <c r="A33" s="16">
        <v>25</v>
      </c>
      <c r="B33" s="32" t="s">
        <v>56</v>
      </c>
      <c r="C33" s="28" t="s">
        <v>57</v>
      </c>
      <c r="D33" s="19" t="s">
        <v>25</v>
      </c>
      <c r="E33" s="19" t="s">
        <v>25</v>
      </c>
      <c r="F33" s="19" t="s">
        <v>25</v>
      </c>
      <c r="G33" s="19" t="s">
        <v>25</v>
      </c>
      <c r="H33" s="19" t="s">
        <v>25</v>
      </c>
      <c r="I33" s="19">
        <v>11</v>
      </c>
      <c r="J33" s="19" t="s">
        <v>25</v>
      </c>
      <c r="K33" s="19" t="s">
        <v>25</v>
      </c>
      <c r="L33" s="19">
        <f t="shared" si="0"/>
        <v>11</v>
      </c>
      <c r="N33"/>
      <c r="O33"/>
      <c r="T33" s="3"/>
      <c r="U33" s="3"/>
    </row>
    <row r="34" spans="1:21" ht="12.75">
      <c r="A34" s="16">
        <v>26</v>
      </c>
      <c r="B34" s="32" t="s">
        <v>58</v>
      </c>
      <c r="C34" s="28" t="s">
        <v>35</v>
      </c>
      <c r="D34" s="19" t="s">
        <v>25</v>
      </c>
      <c r="E34" s="19">
        <v>9</v>
      </c>
      <c r="F34" s="20" t="s">
        <v>25</v>
      </c>
      <c r="G34" s="19" t="s">
        <v>25</v>
      </c>
      <c r="H34" s="19" t="s">
        <v>25</v>
      </c>
      <c r="I34" s="19" t="s">
        <v>25</v>
      </c>
      <c r="J34" s="19" t="s">
        <v>25</v>
      </c>
      <c r="K34" s="19" t="s">
        <v>25</v>
      </c>
      <c r="L34" s="19">
        <f t="shared" si="0"/>
        <v>9</v>
      </c>
      <c r="N34"/>
      <c r="O34"/>
      <c r="T34" s="3"/>
      <c r="U34" s="3"/>
    </row>
    <row r="35" spans="1:21" ht="12.75">
      <c r="A35" s="16">
        <v>27</v>
      </c>
      <c r="B35" s="32" t="s">
        <v>59</v>
      </c>
      <c r="C35" s="28" t="s">
        <v>35</v>
      </c>
      <c r="D35" s="19" t="s">
        <v>25</v>
      </c>
      <c r="E35" s="19" t="s">
        <v>25</v>
      </c>
      <c r="F35" s="19" t="s">
        <v>25</v>
      </c>
      <c r="G35" s="19" t="s">
        <v>25</v>
      </c>
      <c r="H35" s="19" t="s">
        <v>25</v>
      </c>
      <c r="I35" s="19" t="s">
        <v>25</v>
      </c>
      <c r="J35" s="19">
        <v>9</v>
      </c>
      <c r="K35" s="19" t="s">
        <v>25</v>
      </c>
      <c r="L35" s="19">
        <f t="shared" si="0"/>
        <v>9</v>
      </c>
      <c r="N35"/>
      <c r="O35"/>
      <c r="T35" s="3"/>
      <c r="U35" s="3"/>
    </row>
    <row r="36" spans="1:21" ht="12.75" customHeight="1">
      <c r="A36" s="16">
        <v>28</v>
      </c>
      <c r="B36" s="32" t="s">
        <v>60</v>
      </c>
      <c r="C36" s="28" t="s">
        <v>27</v>
      </c>
      <c r="D36" s="19" t="s">
        <v>25</v>
      </c>
      <c r="E36" s="19" t="s">
        <v>25</v>
      </c>
      <c r="F36" s="20">
        <v>7</v>
      </c>
      <c r="G36" s="19" t="s">
        <v>25</v>
      </c>
      <c r="H36" s="19" t="s">
        <v>25</v>
      </c>
      <c r="I36" s="19" t="s">
        <v>25</v>
      </c>
      <c r="J36" s="19" t="s">
        <v>25</v>
      </c>
      <c r="K36" s="19" t="s">
        <v>25</v>
      </c>
      <c r="L36" s="19">
        <f t="shared" si="0"/>
        <v>7</v>
      </c>
      <c r="N36"/>
      <c r="O36"/>
      <c r="T36" s="3"/>
      <c r="U36" s="3"/>
    </row>
    <row r="37" spans="1:21" ht="12.75" customHeight="1">
      <c r="A37" s="16">
        <v>29</v>
      </c>
      <c r="B37" s="32" t="s">
        <v>61</v>
      </c>
      <c r="C37" s="28" t="s">
        <v>31</v>
      </c>
      <c r="D37" s="19" t="s">
        <v>25</v>
      </c>
      <c r="E37" s="19" t="s">
        <v>25</v>
      </c>
      <c r="F37" s="20" t="s">
        <v>25</v>
      </c>
      <c r="G37" s="19" t="s">
        <v>25</v>
      </c>
      <c r="H37" s="19">
        <v>7</v>
      </c>
      <c r="I37" s="19" t="s">
        <v>25</v>
      </c>
      <c r="J37" s="19" t="s">
        <v>25</v>
      </c>
      <c r="K37" s="19" t="s">
        <v>25</v>
      </c>
      <c r="L37" s="19">
        <f t="shared" si="0"/>
        <v>7</v>
      </c>
      <c r="N37"/>
      <c r="O37"/>
      <c r="T37" s="3"/>
      <c r="U37" s="3"/>
    </row>
    <row r="38" spans="1:21" ht="12.75" customHeight="1">
      <c r="A38" s="16">
        <v>30</v>
      </c>
      <c r="B38" s="32" t="s">
        <v>62</v>
      </c>
      <c r="C38" s="28" t="s">
        <v>29</v>
      </c>
      <c r="D38" s="19" t="s">
        <v>25</v>
      </c>
      <c r="E38" s="19" t="s">
        <v>25</v>
      </c>
      <c r="F38" s="19" t="s">
        <v>25</v>
      </c>
      <c r="G38" s="19" t="s">
        <v>25</v>
      </c>
      <c r="H38" s="19">
        <v>7</v>
      </c>
      <c r="I38" s="19" t="s">
        <v>25</v>
      </c>
      <c r="J38" s="19" t="s">
        <v>25</v>
      </c>
      <c r="K38" s="19" t="s">
        <v>25</v>
      </c>
      <c r="L38" s="19">
        <f t="shared" si="0"/>
        <v>7</v>
      </c>
      <c r="N38"/>
      <c r="O38"/>
      <c r="T38" s="3"/>
      <c r="U38" s="3"/>
    </row>
    <row r="39" spans="1:21" ht="12.75" customHeight="1">
      <c r="A39" s="16">
        <v>31</v>
      </c>
      <c r="B39" s="31" t="s">
        <v>63</v>
      </c>
      <c r="C39" s="18" t="s">
        <v>24</v>
      </c>
      <c r="D39" s="22">
        <v>6</v>
      </c>
      <c r="E39" s="19" t="s">
        <v>25</v>
      </c>
      <c r="F39" s="19" t="s">
        <v>25</v>
      </c>
      <c r="G39" s="22" t="s">
        <v>25</v>
      </c>
      <c r="H39" s="19" t="s">
        <v>25</v>
      </c>
      <c r="I39" s="19" t="s">
        <v>25</v>
      </c>
      <c r="J39" s="19" t="s">
        <v>25</v>
      </c>
      <c r="K39" s="19" t="s">
        <v>25</v>
      </c>
      <c r="L39" s="22">
        <f t="shared" si="0"/>
        <v>6</v>
      </c>
      <c r="N39"/>
      <c r="O39"/>
      <c r="T39" s="3"/>
      <c r="U39" s="3"/>
    </row>
    <row r="40" spans="1:21" ht="12.75" customHeight="1">
      <c r="A40" s="16">
        <v>33</v>
      </c>
      <c r="B40" s="32" t="s">
        <v>64</v>
      </c>
      <c r="C40" s="28" t="s">
        <v>57</v>
      </c>
      <c r="D40" s="19" t="s">
        <v>25</v>
      </c>
      <c r="E40" s="19">
        <v>6</v>
      </c>
      <c r="F40" s="19" t="s">
        <v>25</v>
      </c>
      <c r="G40" s="19" t="s">
        <v>25</v>
      </c>
      <c r="H40" s="19" t="s">
        <v>25</v>
      </c>
      <c r="I40" s="19" t="s">
        <v>25</v>
      </c>
      <c r="J40" s="19" t="s">
        <v>25</v>
      </c>
      <c r="K40" s="19" t="s">
        <v>25</v>
      </c>
      <c r="L40" s="19">
        <f t="shared" si="0"/>
        <v>6</v>
      </c>
      <c r="N40"/>
      <c r="O40"/>
      <c r="T40" s="3"/>
      <c r="U40" s="3"/>
    </row>
    <row r="41" spans="1:21" ht="12.75" customHeight="1">
      <c r="A41" s="16">
        <v>34</v>
      </c>
      <c r="B41" s="32" t="s">
        <v>65</v>
      </c>
      <c r="C41" s="28" t="s">
        <v>66</v>
      </c>
      <c r="D41" s="19" t="s">
        <v>25</v>
      </c>
      <c r="E41" s="19" t="s">
        <v>25</v>
      </c>
      <c r="F41" s="20">
        <v>6</v>
      </c>
      <c r="G41" s="19" t="s">
        <v>25</v>
      </c>
      <c r="H41" s="19" t="s">
        <v>25</v>
      </c>
      <c r="I41" s="19" t="s">
        <v>25</v>
      </c>
      <c r="J41" s="19" t="s">
        <v>25</v>
      </c>
      <c r="K41" s="19" t="s">
        <v>25</v>
      </c>
      <c r="L41" s="19">
        <f t="shared" si="0"/>
        <v>6</v>
      </c>
      <c r="N41"/>
      <c r="O41"/>
      <c r="T41" s="3"/>
      <c r="U41" s="3"/>
    </row>
    <row r="42" spans="1:21" ht="12.75" customHeight="1">
      <c r="A42" s="16">
        <v>35</v>
      </c>
      <c r="B42" s="32" t="s">
        <v>67</v>
      </c>
      <c r="C42" s="28" t="s">
        <v>24</v>
      </c>
      <c r="D42" s="19" t="s">
        <v>25</v>
      </c>
      <c r="E42" s="19" t="s">
        <v>25</v>
      </c>
      <c r="F42" s="20" t="s">
        <v>68</v>
      </c>
      <c r="G42" s="19" t="s">
        <v>25</v>
      </c>
      <c r="H42" s="19">
        <v>6</v>
      </c>
      <c r="I42" s="19" t="s">
        <v>25</v>
      </c>
      <c r="J42" s="19" t="s">
        <v>25</v>
      </c>
      <c r="K42" s="19" t="s">
        <v>25</v>
      </c>
      <c r="L42" s="19">
        <f t="shared" si="0"/>
        <v>6</v>
      </c>
      <c r="N42"/>
      <c r="O42"/>
      <c r="T42" s="3"/>
      <c r="U42" s="3"/>
    </row>
    <row r="43" spans="1:21" ht="12.75" customHeight="1">
      <c r="A43" s="16">
        <v>36</v>
      </c>
      <c r="B43" s="32" t="s">
        <v>69</v>
      </c>
      <c r="C43" s="28" t="s">
        <v>70</v>
      </c>
      <c r="D43" s="19" t="s">
        <v>25</v>
      </c>
      <c r="E43" s="19" t="s">
        <v>25</v>
      </c>
      <c r="F43" s="19" t="s">
        <v>25</v>
      </c>
      <c r="G43" s="19" t="s">
        <v>25</v>
      </c>
      <c r="H43" s="19">
        <v>6</v>
      </c>
      <c r="I43" s="19" t="s">
        <v>25</v>
      </c>
      <c r="J43" s="19" t="s">
        <v>25</v>
      </c>
      <c r="K43" s="19" t="s">
        <v>25</v>
      </c>
      <c r="L43" s="19">
        <f t="shared" si="0"/>
        <v>6</v>
      </c>
      <c r="N43"/>
      <c r="O43"/>
      <c r="T43" s="3"/>
      <c r="U43" s="3"/>
    </row>
    <row r="44" spans="1:21" ht="12.75" customHeight="1">
      <c r="A44" s="16">
        <v>37</v>
      </c>
      <c r="B44" s="32" t="s">
        <v>71</v>
      </c>
      <c r="C44" s="28" t="s">
        <v>29</v>
      </c>
      <c r="D44" s="19" t="s">
        <v>25</v>
      </c>
      <c r="E44" s="19" t="s">
        <v>25</v>
      </c>
      <c r="F44" s="19" t="s">
        <v>25</v>
      </c>
      <c r="G44" s="19" t="s">
        <v>25</v>
      </c>
      <c r="H44" s="19" t="s">
        <v>25</v>
      </c>
      <c r="I44" s="19">
        <v>6</v>
      </c>
      <c r="J44" s="19" t="s">
        <v>25</v>
      </c>
      <c r="K44" s="19" t="s">
        <v>25</v>
      </c>
      <c r="L44" s="19">
        <f t="shared" si="0"/>
        <v>6</v>
      </c>
      <c r="N44"/>
      <c r="O44"/>
      <c r="T44" s="3"/>
      <c r="U44" s="3"/>
    </row>
    <row r="45" spans="1:21" ht="12.75" customHeight="1">
      <c r="A45" s="16">
        <v>38</v>
      </c>
      <c r="B45" s="32" t="s">
        <v>72</v>
      </c>
      <c r="C45" s="28" t="s">
        <v>31</v>
      </c>
      <c r="D45" s="19" t="s">
        <v>25</v>
      </c>
      <c r="E45" s="19" t="s">
        <v>25</v>
      </c>
      <c r="F45" s="19" t="s">
        <v>25</v>
      </c>
      <c r="G45" s="19" t="s">
        <v>25</v>
      </c>
      <c r="H45" s="19" t="s">
        <v>25</v>
      </c>
      <c r="I45" s="19" t="s">
        <v>25</v>
      </c>
      <c r="J45" s="19">
        <v>6</v>
      </c>
      <c r="K45" s="19" t="s">
        <v>25</v>
      </c>
      <c r="L45" s="19">
        <f t="shared" si="0"/>
        <v>6</v>
      </c>
      <c r="N45"/>
      <c r="O45"/>
      <c r="T45" s="3"/>
      <c r="U45" s="3"/>
    </row>
    <row r="46" spans="1:21" ht="12.75" customHeight="1">
      <c r="A46" s="16">
        <v>39</v>
      </c>
      <c r="B46" s="32" t="s">
        <v>73</v>
      </c>
      <c r="C46" s="28" t="s">
        <v>33</v>
      </c>
      <c r="D46" s="19" t="s">
        <v>25</v>
      </c>
      <c r="E46" s="19" t="s">
        <v>25</v>
      </c>
      <c r="F46" s="19" t="s">
        <v>25</v>
      </c>
      <c r="G46" s="19" t="s">
        <v>25</v>
      </c>
      <c r="H46" s="19" t="s">
        <v>25</v>
      </c>
      <c r="I46" s="19" t="s">
        <v>25</v>
      </c>
      <c r="J46" s="19">
        <v>6</v>
      </c>
      <c r="K46" s="19" t="s">
        <v>25</v>
      </c>
      <c r="L46" s="19">
        <f t="shared" si="0"/>
        <v>6</v>
      </c>
      <c r="N46"/>
      <c r="O46"/>
      <c r="T46" s="3"/>
      <c r="U46" s="3"/>
    </row>
    <row r="47" spans="1:21" ht="12.75" customHeight="1">
      <c r="A47" s="16">
        <v>40</v>
      </c>
      <c r="B47" s="32"/>
      <c r="C47" s="28"/>
      <c r="D47" s="19"/>
      <c r="E47" s="19"/>
      <c r="F47" s="19"/>
      <c r="G47" s="19"/>
      <c r="H47" s="19"/>
      <c r="I47" s="19"/>
      <c r="J47" s="19"/>
      <c r="K47" s="19"/>
      <c r="L47" s="19">
        <f t="shared" si="0"/>
        <v>0</v>
      </c>
      <c r="N47"/>
      <c r="O47"/>
      <c r="T47" s="3"/>
      <c r="U47" s="3"/>
    </row>
    <row r="48" spans="1:21" ht="12.75" customHeight="1">
      <c r="A48" s="16">
        <v>41</v>
      </c>
      <c r="B48" s="32"/>
      <c r="C48" s="28"/>
      <c r="D48" s="19"/>
      <c r="E48" s="19"/>
      <c r="F48" s="19"/>
      <c r="G48" s="19"/>
      <c r="H48" s="19"/>
      <c r="I48" s="19"/>
      <c r="J48" s="19"/>
      <c r="K48" s="19"/>
      <c r="L48" s="19">
        <f t="shared" si="0"/>
        <v>0</v>
      </c>
      <c r="N48"/>
      <c r="O48"/>
      <c r="T48" s="3"/>
      <c r="U48" s="3"/>
    </row>
    <row r="49" spans="1:21" ht="12.75" customHeight="1">
      <c r="A49" s="16">
        <v>42</v>
      </c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>
        <f t="shared" si="0"/>
        <v>0</v>
      </c>
      <c r="N49"/>
      <c r="O49"/>
      <c r="T49" s="3"/>
      <c r="U49" s="3"/>
    </row>
    <row r="50" spans="1:21" ht="12.75" customHeight="1">
      <c r="A50" s="16">
        <v>43</v>
      </c>
      <c r="B50" s="32"/>
      <c r="C50" s="32"/>
      <c r="D50" s="19"/>
      <c r="E50" s="19"/>
      <c r="F50" s="19"/>
      <c r="G50" s="19"/>
      <c r="H50" s="19"/>
      <c r="I50" s="19"/>
      <c r="J50" s="19"/>
      <c r="K50" s="19"/>
      <c r="L50" s="19">
        <f t="shared" si="0"/>
        <v>0</v>
      </c>
      <c r="N50"/>
      <c r="O50"/>
      <c r="T50" s="3"/>
      <c r="U50" s="3"/>
    </row>
    <row r="51" spans="1:21" ht="12.75" customHeight="1">
      <c r="A51" s="16">
        <v>44</v>
      </c>
      <c r="B51" s="32"/>
      <c r="C51" s="32"/>
      <c r="D51" s="19"/>
      <c r="E51" s="19"/>
      <c r="F51" s="19"/>
      <c r="G51" s="19"/>
      <c r="H51" s="19"/>
      <c r="I51" s="19"/>
      <c r="J51" s="19"/>
      <c r="K51" s="19"/>
      <c r="L51" s="19">
        <f t="shared" si="0"/>
        <v>0</v>
      </c>
      <c r="N51"/>
      <c r="O51"/>
      <c r="T51" s="3"/>
      <c r="U51" s="3"/>
    </row>
    <row r="52" spans="1:21" ht="12.75" customHeight="1">
      <c r="A52" s="16">
        <v>45</v>
      </c>
      <c r="B52" s="32"/>
      <c r="C52" s="32"/>
      <c r="D52" s="19"/>
      <c r="E52" s="19"/>
      <c r="F52" s="19"/>
      <c r="G52" s="19"/>
      <c r="H52" s="19"/>
      <c r="I52" s="19"/>
      <c r="J52" s="19"/>
      <c r="K52" s="19"/>
      <c r="L52" s="19">
        <f t="shared" si="0"/>
        <v>0</v>
      </c>
      <c r="N52"/>
      <c r="O52"/>
      <c r="T52" s="3"/>
      <c r="U52" s="3"/>
    </row>
    <row r="53" spans="1:21" ht="12.75" customHeight="1">
      <c r="A53" s="16">
        <v>46</v>
      </c>
      <c r="B53" s="32"/>
      <c r="C53" s="32"/>
      <c r="D53" s="19"/>
      <c r="E53" s="19"/>
      <c r="F53" s="19"/>
      <c r="G53" s="19"/>
      <c r="H53" s="19"/>
      <c r="I53" s="19"/>
      <c r="J53" s="19"/>
      <c r="K53" s="19"/>
      <c r="L53" s="19">
        <f t="shared" si="0"/>
        <v>0</v>
      </c>
      <c r="N53"/>
      <c r="O53"/>
      <c r="T53" s="3"/>
      <c r="U53" s="3"/>
    </row>
    <row r="54" spans="1:21" ht="12.75" customHeight="1">
      <c r="A54" s="16">
        <v>47</v>
      </c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>
        <f t="shared" si="0"/>
        <v>0</v>
      </c>
      <c r="N54"/>
      <c r="O54"/>
      <c r="T54" s="3"/>
      <c r="U54" s="3"/>
    </row>
    <row r="55" spans="1:21" ht="12.75" customHeight="1">
      <c r="A55" s="16">
        <v>48</v>
      </c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>
        <f t="shared" si="0"/>
        <v>0</v>
      </c>
      <c r="N55"/>
      <c r="O55"/>
      <c r="T55" s="3"/>
      <c r="U55" s="3"/>
    </row>
    <row r="56" spans="1:21" ht="12.75" customHeight="1">
      <c r="A56" s="16">
        <v>49</v>
      </c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>
        <f t="shared" si="0"/>
        <v>0</v>
      </c>
      <c r="N56"/>
      <c r="O56"/>
      <c r="T56" s="3"/>
      <c r="U56" s="3"/>
    </row>
    <row r="57" spans="1:21" ht="12.75" customHeight="1">
      <c r="A57" s="16">
        <v>50</v>
      </c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>
        <f t="shared" si="0"/>
        <v>0</v>
      </c>
      <c r="N57"/>
      <c r="O57"/>
      <c r="T57" s="3"/>
      <c r="U57" s="3"/>
    </row>
    <row r="58" spans="4:21" ht="12.75">
      <c r="D58" s="39"/>
      <c r="E58" s="39"/>
      <c r="F58" s="39"/>
      <c r="G58" s="39"/>
      <c r="H58" s="39"/>
      <c r="I58" s="39"/>
      <c r="J58" s="39"/>
      <c r="K58" s="39"/>
      <c r="N58"/>
      <c r="O58"/>
      <c r="T58" s="3"/>
      <c r="U58" s="3"/>
    </row>
    <row r="59" spans="3:11" ht="12.75">
      <c r="C59" s="40"/>
      <c r="D59" s="28">
        <v>11</v>
      </c>
      <c r="E59" s="28">
        <v>14</v>
      </c>
      <c r="F59" s="28">
        <v>10</v>
      </c>
      <c r="G59" s="28">
        <v>11</v>
      </c>
      <c r="H59" s="28">
        <v>16</v>
      </c>
      <c r="I59" s="28">
        <v>11</v>
      </c>
      <c r="J59" s="28">
        <v>15</v>
      </c>
      <c r="K59" s="28">
        <v>8</v>
      </c>
    </row>
    <row r="61" spans="4:5" ht="12.75">
      <c r="D61" s="41">
        <v>7</v>
      </c>
      <c r="E61" s="42" t="s">
        <v>74</v>
      </c>
    </row>
    <row r="62" ht="18">
      <c r="B62" s="43" t="s">
        <v>75</v>
      </c>
    </row>
    <row r="64" ht="12.75">
      <c r="D64" s="39"/>
    </row>
    <row r="65" ht="12.75">
      <c r="E65" s="39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PageLayoutView="0" workbookViewId="0" topLeftCell="A1">
      <selection activeCell="O35" sqref="O3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2:12" ht="12.75">
      <c r="B4" t="s">
        <v>76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77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3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2" ht="12.75">
      <c r="A8" s="10" t="s">
        <v>12</v>
      </c>
      <c r="B8" s="44" t="s">
        <v>13</v>
      </c>
      <c r="C8" s="44" t="s">
        <v>14</v>
      </c>
      <c r="D8" s="14" t="s">
        <v>15</v>
      </c>
      <c r="E8" s="14" t="s">
        <v>16</v>
      </c>
      <c r="F8" s="13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</row>
    <row r="9" spans="1:12" ht="12.75">
      <c r="A9" s="16">
        <v>1</v>
      </c>
      <c r="B9" s="17" t="s">
        <v>78</v>
      </c>
      <c r="C9" s="18" t="s">
        <v>57</v>
      </c>
      <c r="D9" s="21">
        <v>11</v>
      </c>
      <c r="E9" s="21">
        <v>9</v>
      </c>
      <c r="F9" s="21">
        <v>11</v>
      </c>
      <c r="G9" s="21">
        <v>11</v>
      </c>
      <c r="H9" s="45">
        <v>6</v>
      </c>
      <c r="I9" s="21" t="s">
        <v>25</v>
      </c>
      <c r="J9" s="21">
        <v>11</v>
      </c>
      <c r="K9" s="21" t="s">
        <v>25</v>
      </c>
      <c r="L9" s="21">
        <f>SUM(D9:K9)-6</f>
        <v>53</v>
      </c>
    </row>
    <row r="10" spans="1:12" ht="12.75">
      <c r="A10" s="16">
        <v>2</v>
      </c>
      <c r="B10" s="17" t="s">
        <v>79</v>
      </c>
      <c r="C10" s="18" t="s">
        <v>51</v>
      </c>
      <c r="D10" s="21">
        <v>11</v>
      </c>
      <c r="E10" s="21">
        <v>8</v>
      </c>
      <c r="F10" s="21">
        <v>9</v>
      </c>
      <c r="G10" s="21">
        <v>7</v>
      </c>
      <c r="H10" s="21" t="s">
        <v>25</v>
      </c>
      <c r="I10" s="21" t="s">
        <v>25</v>
      </c>
      <c r="J10" s="21">
        <v>8</v>
      </c>
      <c r="K10" s="21">
        <v>6</v>
      </c>
      <c r="L10" s="21">
        <f>SUM(D10:K10)</f>
        <v>49</v>
      </c>
    </row>
    <row r="11" spans="1:12" ht="12.75">
      <c r="A11" s="16">
        <v>3</v>
      </c>
      <c r="B11" s="17" t="s">
        <v>80</v>
      </c>
      <c r="C11" s="18" t="s">
        <v>33</v>
      </c>
      <c r="D11" s="21">
        <v>8</v>
      </c>
      <c r="E11" s="21">
        <v>4</v>
      </c>
      <c r="F11" s="21">
        <v>7</v>
      </c>
      <c r="G11" s="21" t="s">
        <v>25</v>
      </c>
      <c r="H11" s="45">
        <v>4</v>
      </c>
      <c r="I11" s="21">
        <v>11</v>
      </c>
      <c r="J11" s="21">
        <v>11</v>
      </c>
      <c r="K11" s="21">
        <v>6</v>
      </c>
      <c r="L11" s="21">
        <f>SUM(D11:K11)-4</f>
        <v>47</v>
      </c>
    </row>
    <row r="12" spans="1:12" ht="12.75">
      <c r="A12" s="30">
        <v>4</v>
      </c>
      <c r="B12" s="17" t="s">
        <v>81</v>
      </c>
      <c r="C12" s="18" t="s">
        <v>57</v>
      </c>
      <c r="D12" s="21">
        <v>6</v>
      </c>
      <c r="E12" s="45">
        <v>6</v>
      </c>
      <c r="F12" s="21">
        <v>7</v>
      </c>
      <c r="G12" s="21">
        <v>7</v>
      </c>
      <c r="H12" s="21">
        <v>8</v>
      </c>
      <c r="I12" s="21">
        <v>7</v>
      </c>
      <c r="J12" s="21">
        <v>9</v>
      </c>
      <c r="K12" s="21" t="s">
        <v>25</v>
      </c>
      <c r="L12" s="21">
        <f>SUM(D12:K12)-6</f>
        <v>44</v>
      </c>
    </row>
    <row r="13" spans="1:12" ht="12.75">
      <c r="A13" s="46">
        <v>5</v>
      </c>
      <c r="B13" s="17" t="s">
        <v>82</v>
      </c>
      <c r="C13" s="18" t="s">
        <v>33</v>
      </c>
      <c r="D13" s="21">
        <v>6</v>
      </c>
      <c r="E13" s="21">
        <v>6</v>
      </c>
      <c r="F13" s="21">
        <v>8</v>
      </c>
      <c r="G13" s="21" t="s">
        <v>25</v>
      </c>
      <c r="H13" s="21">
        <v>6</v>
      </c>
      <c r="I13" s="21">
        <v>6</v>
      </c>
      <c r="J13" s="21">
        <v>9</v>
      </c>
      <c r="K13" s="21" t="s">
        <v>25</v>
      </c>
      <c r="L13" s="21">
        <f>SUM(D13:K13)</f>
        <v>41</v>
      </c>
    </row>
    <row r="14" spans="1:12" ht="12.75">
      <c r="A14" s="47">
        <v>6</v>
      </c>
      <c r="B14" s="31" t="s">
        <v>83</v>
      </c>
      <c r="C14" s="18" t="s">
        <v>57</v>
      </c>
      <c r="D14" s="21" t="s">
        <v>25</v>
      </c>
      <c r="E14" s="21">
        <v>6</v>
      </c>
      <c r="F14" s="21">
        <v>7</v>
      </c>
      <c r="G14" s="21">
        <v>7</v>
      </c>
      <c r="H14" s="45">
        <v>6</v>
      </c>
      <c r="I14" s="21">
        <v>7</v>
      </c>
      <c r="J14" s="21">
        <v>7</v>
      </c>
      <c r="K14" s="21">
        <v>6</v>
      </c>
      <c r="L14" s="21">
        <f>SUM(D14:K14)-6</f>
        <v>40</v>
      </c>
    </row>
    <row r="15" spans="1:12" ht="12.75">
      <c r="A15" s="16">
        <v>7</v>
      </c>
      <c r="B15" s="32" t="s">
        <v>84</v>
      </c>
      <c r="C15" s="28" t="s">
        <v>57</v>
      </c>
      <c r="D15" s="19" t="s">
        <v>25</v>
      </c>
      <c r="E15" s="19" t="s">
        <v>25</v>
      </c>
      <c r="F15" s="19">
        <v>6</v>
      </c>
      <c r="G15" s="19">
        <v>6</v>
      </c>
      <c r="H15" s="19">
        <v>7</v>
      </c>
      <c r="I15" s="19">
        <v>6</v>
      </c>
      <c r="J15" s="19">
        <v>6</v>
      </c>
      <c r="K15" s="19">
        <v>6</v>
      </c>
      <c r="L15" s="19">
        <f aca="true" t="shared" si="0" ref="L15:L46">SUM(D15:K15)</f>
        <v>37</v>
      </c>
    </row>
    <row r="16" spans="1:12" ht="12.75">
      <c r="A16" s="16">
        <v>8</v>
      </c>
      <c r="B16" s="31" t="s">
        <v>85</v>
      </c>
      <c r="C16" s="18" t="s">
        <v>33</v>
      </c>
      <c r="D16" s="21">
        <v>11</v>
      </c>
      <c r="E16" s="21">
        <v>11</v>
      </c>
      <c r="F16" s="21">
        <v>6</v>
      </c>
      <c r="G16" s="21" t="s">
        <v>25</v>
      </c>
      <c r="H16" s="21" t="s">
        <v>25</v>
      </c>
      <c r="I16" s="21">
        <v>8</v>
      </c>
      <c r="J16" s="21" t="s">
        <v>25</v>
      </c>
      <c r="K16" s="21" t="s">
        <v>25</v>
      </c>
      <c r="L16" s="21">
        <f t="shared" si="0"/>
        <v>36</v>
      </c>
    </row>
    <row r="17" spans="1:12" ht="12.75">
      <c r="A17" s="16">
        <v>9</v>
      </c>
      <c r="B17" s="31" t="s">
        <v>86</v>
      </c>
      <c r="C17" s="18" t="s">
        <v>33</v>
      </c>
      <c r="D17" s="21">
        <v>9</v>
      </c>
      <c r="E17" s="21">
        <v>7</v>
      </c>
      <c r="F17" s="21">
        <v>7</v>
      </c>
      <c r="G17" s="21">
        <v>6</v>
      </c>
      <c r="H17" s="21" t="s">
        <v>25</v>
      </c>
      <c r="I17" s="21" t="s">
        <v>25</v>
      </c>
      <c r="J17" s="21">
        <v>3</v>
      </c>
      <c r="K17" s="21" t="s">
        <v>25</v>
      </c>
      <c r="L17" s="21">
        <f t="shared" si="0"/>
        <v>32</v>
      </c>
    </row>
    <row r="18" spans="1:12" ht="12.75">
      <c r="A18" s="16">
        <v>10</v>
      </c>
      <c r="B18" s="31" t="s">
        <v>87</v>
      </c>
      <c r="C18" s="18" t="s">
        <v>33</v>
      </c>
      <c r="D18" s="21" t="s">
        <v>25</v>
      </c>
      <c r="E18" s="21">
        <v>8</v>
      </c>
      <c r="F18" s="21">
        <v>11</v>
      </c>
      <c r="G18" s="21"/>
      <c r="H18" s="21" t="s">
        <v>25</v>
      </c>
      <c r="I18" s="21" t="s">
        <v>25</v>
      </c>
      <c r="J18" s="21">
        <v>8</v>
      </c>
      <c r="K18" s="21" t="s">
        <v>25</v>
      </c>
      <c r="L18" s="21">
        <f t="shared" si="0"/>
        <v>27</v>
      </c>
    </row>
    <row r="19" spans="1:12" ht="12.75">
      <c r="A19" s="16">
        <v>11</v>
      </c>
      <c r="B19" s="31" t="s">
        <v>88</v>
      </c>
      <c r="C19" s="18" t="s">
        <v>27</v>
      </c>
      <c r="D19" s="21">
        <v>7</v>
      </c>
      <c r="E19" s="21">
        <v>9</v>
      </c>
      <c r="F19" s="21">
        <v>9</v>
      </c>
      <c r="G19" s="21"/>
      <c r="H19" s="21" t="s">
        <v>25</v>
      </c>
      <c r="I19" s="21" t="s">
        <v>25</v>
      </c>
      <c r="J19" s="21" t="s">
        <v>25</v>
      </c>
      <c r="K19" s="21" t="s">
        <v>25</v>
      </c>
      <c r="L19" s="21">
        <f t="shared" si="0"/>
        <v>25</v>
      </c>
    </row>
    <row r="20" spans="1:12" ht="12.75">
      <c r="A20" s="16">
        <v>12</v>
      </c>
      <c r="B20" s="31" t="s">
        <v>89</v>
      </c>
      <c r="C20" s="18" t="s">
        <v>33</v>
      </c>
      <c r="D20" s="21">
        <v>9</v>
      </c>
      <c r="E20" s="21">
        <v>7</v>
      </c>
      <c r="F20" s="21" t="s">
        <v>25</v>
      </c>
      <c r="G20" s="21"/>
      <c r="H20" s="21" t="s">
        <v>25</v>
      </c>
      <c r="I20" s="21" t="s">
        <v>25</v>
      </c>
      <c r="J20" s="21">
        <v>9</v>
      </c>
      <c r="K20" s="21" t="s">
        <v>25</v>
      </c>
      <c r="L20" s="21">
        <f t="shared" si="0"/>
        <v>25</v>
      </c>
    </row>
    <row r="21" spans="1:12" ht="12.75">
      <c r="A21" s="16">
        <v>13</v>
      </c>
      <c r="B21" s="31" t="s">
        <v>90</v>
      </c>
      <c r="C21" s="18" t="s">
        <v>33</v>
      </c>
      <c r="D21" s="21">
        <v>6</v>
      </c>
      <c r="E21" s="21" t="s">
        <v>25</v>
      </c>
      <c r="F21" s="21">
        <v>4</v>
      </c>
      <c r="G21" s="21">
        <v>7</v>
      </c>
      <c r="H21" s="21" t="s">
        <v>25</v>
      </c>
      <c r="I21" s="21" t="s">
        <v>25</v>
      </c>
      <c r="J21" s="21">
        <v>6</v>
      </c>
      <c r="K21" s="21" t="s">
        <v>25</v>
      </c>
      <c r="L21" s="21">
        <f t="shared" si="0"/>
        <v>23</v>
      </c>
    </row>
    <row r="22" spans="1:12" ht="12.75">
      <c r="A22" s="16">
        <v>14</v>
      </c>
      <c r="B22" s="32" t="s">
        <v>91</v>
      </c>
      <c r="C22" s="28" t="s">
        <v>33</v>
      </c>
      <c r="D22" s="19" t="s">
        <v>25</v>
      </c>
      <c r="E22" s="19" t="s">
        <v>25</v>
      </c>
      <c r="F22" s="19" t="s">
        <v>25</v>
      </c>
      <c r="G22" s="19" t="s">
        <v>25</v>
      </c>
      <c r="H22" s="19">
        <v>7</v>
      </c>
      <c r="I22" s="19">
        <v>8</v>
      </c>
      <c r="J22" s="19">
        <v>8</v>
      </c>
      <c r="K22" s="19" t="s">
        <v>25</v>
      </c>
      <c r="L22" s="19">
        <f t="shared" si="0"/>
        <v>23</v>
      </c>
    </row>
    <row r="23" spans="1:12" ht="12.75">
      <c r="A23" s="16">
        <v>15</v>
      </c>
      <c r="B23" s="32" t="s">
        <v>92</v>
      </c>
      <c r="C23" s="28" t="s">
        <v>29</v>
      </c>
      <c r="D23" s="19" t="s">
        <v>25</v>
      </c>
      <c r="E23" s="19" t="s">
        <v>25</v>
      </c>
      <c r="F23" s="19" t="s">
        <v>25</v>
      </c>
      <c r="G23" s="19" t="s">
        <v>25</v>
      </c>
      <c r="H23" s="19">
        <v>5</v>
      </c>
      <c r="I23" s="19">
        <v>9</v>
      </c>
      <c r="J23" s="19" t="s">
        <v>25</v>
      </c>
      <c r="K23" s="19">
        <v>7</v>
      </c>
      <c r="L23" s="19">
        <f t="shared" si="0"/>
        <v>21</v>
      </c>
    </row>
    <row r="24" spans="1:12" ht="12.75">
      <c r="A24" s="16">
        <v>16</v>
      </c>
      <c r="B24" s="31" t="s">
        <v>93</v>
      </c>
      <c r="C24" s="18" t="s">
        <v>29</v>
      </c>
      <c r="D24" s="21">
        <v>7</v>
      </c>
      <c r="E24" s="21" t="s">
        <v>25</v>
      </c>
      <c r="F24" s="21">
        <v>6</v>
      </c>
      <c r="G24" s="21"/>
      <c r="H24" s="21" t="s">
        <v>25</v>
      </c>
      <c r="I24" s="21" t="s">
        <v>25</v>
      </c>
      <c r="J24" s="21">
        <v>6</v>
      </c>
      <c r="K24" s="21" t="s">
        <v>25</v>
      </c>
      <c r="L24" s="21">
        <f t="shared" si="0"/>
        <v>19</v>
      </c>
    </row>
    <row r="25" spans="1:12" ht="12.75">
      <c r="A25" s="16">
        <v>17</v>
      </c>
      <c r="B25" s="31" t="s">
        <v>94</v>
      </c>
      <c r="C25" s="18" t="s">
        <v>33</v>
      </c>
      <c r="D25" s="21">
        <v>8</v>
      </c>
      <c r="E25" s="21" t="s">
        <v>25</v>
      </c>
      <c r="F25" s="21" t="s">
        <v>25</v>
      </c>
      <c r="G25" s="21"/>
      <c r="H25" s="21" t="s">
        <v>25</v>
      </c>
      <c r="I25" s="19" t="s">
        <v>25</v>
      </c>
      <c r="J25" s="21">
        <v>11</v>
      </c>
      <c r="K25" s="21" t="s">
        <v>25</v>
      </c>
      <c r="L25" s="21">
        <f t="shared" si="0"/>
        <v>19</v>
      </c>
    </row>
    <row r="26" spans="1:12" ht="12.75">
      <c r="A26" s="16">
        <v>18</v>
      </c>
      <c r="B26" s="31" t="s">
        <v>95</v>
      </c>
      <c r="C26" s="18" t="s">
        <v>35</v>
      </c>
      <c r="D26" s="21" t="s">
        <v>25</v>
      </c>
      <c r="E26" s="21">
        <v>11</v>
      </c>
      <c r="F26" s="21" t="s">
        <v>25</v>
      </c>
      <c r="G26" s="21">
        <v>7</v>
      </c>
      <c r="H26" s="21" t="s">
        <v>25</v>
      </c>
      <c r="I26" s="21" t="s">
        <v>25</v>
      </c>
      <c r="J26" s="21" t="s">
        <v>25</v>
      </c>
      <c r="K26" s="21" t="s">
        <v>25</v>
      </c>
      <c r="L26" s="21">
        <f t="shared" si="0"/>
        <v>18</v>
      </c>
    </row>
    <row r="27" spans="1:12" ht="12.75">
      <c r="A27" s="16">
        <v>19</v>
      </c>
      <c r="B27" s="31" t="s">
        <v>96</v>
      </c>
      <c r="C27" s="18" t="s">
        <v>35</v>
      </c>
      <c r="D27" s="21" t="s">
        <v>25</v>
      </c>
      <c r="E27" s="21">
        <v>8</v>
      </c>
      <c r="F27" s="21" t="s">
        <v>25</v>
      </c>
      <c r="G27" s="21">
        <v>9</v>
      </c>
      <c r="H27" s="21" t="s">
        <v>25</v>
      </c>
      <c r="I27" s="21" t="s">
        <v>25</v>
      </c>
      <c r="J27" s="21" t="s">
        <v>25</v>
      </c>
      <c r="K27" s="21" t="s">
        <v>25</v>
      </c>
      <c r="L27" s="21">
        <f t="shared" si="0"/>
        <v>17</v>
      </c>
    </row>
    <row r="28" spans="1:12" ht="12.75">
      <c r="A28" s="16">
        <v>20</v>
      </c>
      <c r="B28" s="31" t="s">
        <v>97</v>
      </c>
      <c r="C28" s="18" t="s">
        <v>27</v>
      </c>
      <c r="D28" s="21">
        <v>8</v>
      </c>
      <c r="E28" s="21" t="s">
        <v>25</v>
      </c>
      <c r="F28" s="21">
        <v>8</v>
      </c>
      <c r="G28" s="21"/>
      <c r="H28" s="21" t="s">
        <v>25</v>
      </c>
      <c r="I28" s="21" t="s">
        <v>25</v>
      </c>
      <c r="J28" s="21" t="s">
        <v>25</v>
      </c>
      <c r="K28" s="21" t="s">
        <v>25</v>
      </c>
      <c r="L28" s="21">
        <f t="shared" si="0"/>
        <v>16</v>
      </c>
    </row>
    <row r="29" spans="1:12" ht="12.75">
      <c r="A29" s="16">
        <v>21</v>
      </c>
      <c r="B29" s="31" t="s">
        <v>98</v>
      </c>
      <c r="C29" s="18" t="s">
        <v>35</v>
      </c>
      <c r="D29" s="21" t="s">
        <v>25</v>
      </c>
      <c r="E29" s="21">
        <v>11</v>
      </c>
      <c r="F29" s="21" t="s">
        <v>25</v>
      </c>
      <c r="G29" s="21"/>
      <c r="H29" s="21" t="s">
        <v>25</v>
      </c>
      <c r="I29" s="21" t="s">
        <v>25</v>
      </c>
      <c r="J29" s="21">
        <v>5</v>
      </c>
      <c r="K29" s="21" t="s">
        <v>25</v>
      </c>
      <c r="L29" s="21">
        <f t="shared" si="0"/>
        <v>16</v>
      </c>
    </row>
    <row r="30" spans="1:12" ht="12.75">
      <c r="A30" s="16">
        <v>22</v>
      </c>
      <c r="B30" s="31" t="s">
        <v>99</v>
      </c>
      <c r="C30" s="18" t="s">
        <v>35</v>
      </c>
      <c r="D30" s="21" t="s">
        <v>25</v>
      </c>
      <c r="E30" s="21">
        <v>6</v>
      </c>
      <c r="F30" s="21" t="s">
        <v>25</v>
      </c>
      <c r="G30" s="21">
        <v>5</v>
      </c>
      <c r="H30" s="21" t="s">
        <v>25</v>
      </c>
      <c r="I30" s="19" t="s">
        <v>25</v>
      </c>
      <c r="J30" s="21">
        <v>5</v>
      </c>
      <c r="K30" s="21" t="s">
        <v>25</v>
      </c>
      <c r="L30" s="21">
        <f t="shared" si="0"/>
        <v>16</v>
      </c>
    </row>
    <row r="31" spans="1:12" ht="12.75">
      <c r="A31" s="16">
        <v>23</v>
      </c>
      <c r="B31" s="31" t="s">
        <v>100</v>
      </c>
      <c r="C31" s="18" t="s">
        <v>33</v>
      </c>
      <c r="D31" s="21">
        <v>9</v>
      </c>
      <c r="E31" s="21" t="s">
        <v>25</v>
      </c>
      <c r="F31" s="21" t="s">
        <v>25</v>
      </c>
      <c r="G31" s="21"/>
      <c r="H31" s="21" t="s">
        <v>25</v>
      </c>
      <c r="I31" s="19" t="s">
        <v>25</v>
      </c>
      <c r="J31" s="21">
        <v>7</v>
      </c>
      <c r="K31" s="21" t="s">
        <v>25</v>
      </c>
      <c r="L31" s="21">
        <f t="shared" si="0"/>
        <v>16</v>
      </c>
    </row>
    <row r="32" spans="1:12" ht="12.75">
      <c r="A32" s="16">
        <v>24</v>
      </c>
      <c r="B32" s="31" t="s">
        <v>101</v>
      </c>
      <c r="C32" s="18" t="s">
        <v>57</v>
      </c>
      <c r="D32" s="21" t="s">
        <v>25</v>
      </c>
      <c r="E32" s="21">
        <v>7</v>
      </c>
      <c r="F32" s="21" t="s">
        <v>25</v>
      </c>
      <c r="G32" s="21"/>
      <c r="H32" s="21" t="s">
        <v>25</v>
      </c>
      <c r="I32" s="19" t="s">
        <v>25</v>
      </c>
      <c r="J32" s="21">
        <v>9</v>
      </c>
      <c r="K32" s="21" t="s">
        <v>25</v>
      </c>
      <c r="L32" s="21">
        <f t="shared" si="0"/>
        <v>16</v>
      </c>
    </row>
    <row r="33" spans="1:12" ht="12.75">
      <c r="A33" s="16">
        <v>25</v>
      </c>
      <c r="B33" s="31" t="s">
        <v>102</v>
      </c>
      <c r="C33" s="18" t="s">
        <v>29</v>
      </c>
      <c r="D33" s="21">
        <v>6</v>
      </c>
      <c r="E33" s="21" t="s">
        <v>25</v>
      </c>
      <c r="F33" s="21">
        <v>5</v>
      </c>
      <c r="G33" s="21"/>
      <c r="H33" s="21" t="s">
        <v>25</v>
      </c>
      <c r="I33" s="21">
        <v>4</v>
      </c>
      <c r="J33" s="21" t="s">
        <v>25</v>
      </c>
      <c r="K33" s="21" t="s">
        <v>25</v>
      </c>
      <c r="L33" s="21">
        <f t="shared" si="0"/>
        <v>15</v>
      </c>
    </row>
    <row r="34" spans="1:12" ht="12.75">
      <c r="A34" s="16">
        <v>27</v>
      </c>
      <c r="B34" s="32" t="s">
        <v>103</v>
      </c>
      <c r="C34" s="28" t="s">
        <v>24</v>
      </c>
      <c r="D34" s="19" t="s">
        <v>25</v>
      </c>
      <c r="E34" s="19" t="s">
        <v>25</v>
      </c>
      <c r="F34" s="19" t="s">
        <v>25</v>
      </c>
      <c r="G34" s="19" t="s">
        <v>25</v>
      </c>
      <c r="H34" s="19">
        <v>9</v>
      </c>
      <c r="I34" s="19">
        <v>6</v>
      </c>
      <c r="J34" s="19" t="s">
        <v>25</v>
      </c>
      <c r="K34" s="19" t="s">
        <v>25</v>
      </c>
      <c r="L34" s="19">
        <f t="shared" si="0"/>
        <v>15</v>
      </c>
    </row>
    <row r="35" spans="1:12" ht="12.75">
      <c r="A35" s="16">
        <v>28</v>
      </c>
      <c r="B35" s="32" t="s">
        <v>104</v>
      </c>
      <c r="C35" s="28" t="s">
        <v>33</v>
      </c>
      <c r="D35" s="19" t="s">
        <v>25</v>
      </c>
      <c r="E35" s="19" t="s">
        <v>25</v>
      </c>
      <c r="F35" s="19" t="s">
        <v>25</v>
      </c>
      <c r="G35" s="19">
        <v>6</v>
      </c>
      <c r="H35" s="21" t="s">
        <v>25</v>
      </c>
      <c r="I35" s="19" t="s">
        <v>25</v>
      </c>
      <c r="J35" s="19">
        <v>8</v>
      </c>
      <c r="K35" s="19" t="s">
        <v>25</v>
      </c>
      <c r="L35" s="19">
        <f t="shared" si="0"/>
        <v>14</v>
      </c>
    </row>
    <row r="36" spans="1:12" ht="12.75">
      <c r="A36" s="16">
        <v>29</v>
      </c>
      <c r="B36" s="31" t="s">
        <v>105</v>
      </c>
      <c r="C36" s="18" t="s">
        <v>66</v>
      </c>
      <c r="D36" s="21">
        <v>8</v>
      </c>
      <c r="E36" s="21">
        <v>5</v>
      </c>
      <c r="F36" s="21" t="s">
        <v>25</v>
      </c>
      <c r="G36" s="21"/>
      <c r="H36" s="21" t="s">
        <v>25</v>
      </c>
      <c r="I36" s="21" t="s">
        <v>25</v>
      </c>
      <c r="J36" s="21" t="s">
        <v>25</v>
      </c>
      <c r="K36" s="21" t="s">
        <v>25</v>
      </c>
      <c r="L36" s="21">
        <f t="shared" si="0"/>
        <v>13</v>
      </c>
    </row>
    <row r="37" spans="1:12" ht="12.75">
      <c r="A37" s="16">
        <v>30</v>
      </c>
      <c r="B37" s="32" t="s">
        <v>106</v>
      </c>
      <c r="C37" s="28" t="s">
        <v>27</v>
      </c>
      <c r="D37" s="19" t="s">
        <v>25</v>
      </c>
      <c r="E37" s="19" t="s">
        <v>25</v>
      </c>
      <c r="F37" s="19" t="s">
        <v>25</v>
      </c>
      <c r="G37" s="19">
        <v>6</v>
      </c>
      <c r="H37" s="21" t="s">
        <v>25</v>
      </c>
      <c r="I37" s="19" t="s">
        <v>25</v>
      </c>
      <c r="J37" s="19">
        <v>7</v>
      </c>
      <c r="K37" s="19" t="s">
        <v>25</v>
      </c>
      <c r="L37" s="19">
        <f t="shared" si="0"/>
        <v>13</v>
      </c>
    </row>
    <row r="38" spans="1:12" ht="12.75">
      <c r="A38" s="16">
        <v>31</v>
      </c>
      <c r="B38" s="32" t="s">
        <v>107</v>
      </c>
      <c r="C38" s="28" t="s">
        <v>29</v>
      </c>
      <c r="D38" s="19" t="s">
        <v>25</v>
      </c>
      <c r="E38" s="19" t="s">
        <v>25</v>
      </c>
      <c r="F38" s="19" t="s">
        <v>25</v>
      </c>
      <c r="G38" s="19" t="s">
        <v>25</v>
      </c>
      <c r="H38" s="19">
        <v>6</v>
      </c>
      <c r="I38" s="19">
        <v>7</v>
      </c>
      <c r="J38" s="19" t="s">
        <v>25</v>
      </c>
      <c r="K38" s="19" t="s">
        <v>25</v>
      </c>
      <c r="L38" s="19">
        <f t="shared" si="0"/>
        <v>13</v>
      </c>
    </row>
    <row r="39" spans="1:12" ht="12.75">
      <c r="A39" s="16">
        <v>32</v>
      </c>
      <c r="B39" s="48" t="s">
        <v>108</v>
      </c>
      <c r="C39" s="49" t="s">
        <v>57</v>
      </c>
      <c r="D39" s="50">
        <v>6</v>
      </c>
      <c r="E39" s="50" t="s">
        <v>25</v>
      </c>
      <c r="F39" s="50" t="s">
        <v>25</v>
      </c>
      <c r="G39" s="50"/>
      <c r="H39" s="21" t="s">
        <v>25</v>
      </c>
      <c r="I39" s="19" t="s">
        <v>25</v>
      </c>
      <c r="J39" s="50">
        <v>6</v>
      </c>
      <c r="K39" s="50" t="s">
        <v>25</v>
      </c>
      <c r="L39" s="21">
        <f t="shared" si="0"/>
        <v>12</v>
      </c>
    </row>
    <row r="40" spans="1:12" ht="12.75">
      <c r="A40" s="16">
        <v>33</v>
      </c>
      <c r="B40" s="32" t="s">
        <v>109</v>
      </c>
      <c r="C40" s="28" t="s">
        <v>35</v>
      </c>
      <c r="D40" s="19" t="s">
        <v>25</v>
      </c>
      <c r="E40" s="19" t="s">
        <v>25</v>
      </c>
      <c r="F40" s="19" t="s">
        <v>25</v>
      </c>
      <c r="G40" s="19" t="s">
        <v>25</v>
      </c>
      <c r="H40" s="19">
        <v>7</v>
      </c>
      <c r="I40" s="19">
        <v>5</v>
      </c>
      <c r="J40" s="19" t="s">
        <v>25</v>
      </c>
      <c r="K40" s="19" t="s">
        <v>25</v>
      </c>
      <c r="L40" s="19">
        <f t="shared" si="0"/>
        <v>12</v>
      </c>
    </row>
    <row r="41" spans="1:12" ht="12.75">
      <c r="A41" s="16">
        <v>34</v>
      </c>
      <c r="B41" s="32" t="s">
        <v>110</v>
      </c>
      <c r="C41" s="28" t="s">
        <v>57</v>
      </c>
      <c r="D41" s="19" t="s">
        <v>25</v>
      </c>
      <c r="E41" s="19" t="s">
        <v>25</v>
      </c>
      <c r="F41" s="19" t="s">
        <v>25</v>
      </c>
      <c r="G41" s="19" t="s">
        <v>25</v>
      </c>
      <c r="H41" s="19">
        <v>11</v>
      </c>
      <c r="I41" s="19" t="s">
        <v>25</v>
      </c>
      <c r="J41" s="19" t="s">
        <v>25</v>
      </c>
      <c r="K41" s="19" t="s">
        <v>25</v>
      </c>
      <c r="L41" s="19">
        <f t="shared" si="0"/>
        <v>11</v>
      </c>
    </row>
    <row r="42" spans="1:12" ht="12.75">
      <c r="A42" s="16">
        <v>35</v>
      </c>
      <c r="B42" s="51" t="s">
        <v>111</v>
      </c>
      <c r="C42" s="52" t="s">
        <v>24</v>
      </c>
      <c r="D42" s="53">
        <v>9</v>
      </c>
      <c r="E42" s="53" t="s">
        <v>25</v>
      </c>
      <c r="F42" s="53" t="s">
        <v>25</v>
      </c>
      <c r="G42" s="53"/>
      <c r="H42" s="21" t="s">
        <v>25</v>
      </c>
      <c r="I42" s="19" t="s">
        <v>25</v>
      </c>
      <c r="J42" s="53" t="s">
        <v>25</v>
      </c>
      <c r="K42" s="53" t="s">
        <v>25</v>
      </c>
      <c r="L42" s="53">
        <f t="shared" si="0"/>
        <v>9</v>
      </c>
    </row>
    <row r="43" spans="1:12" ht="12.75">
      <c r="A43" s="16">
        <v>36</v>
      </c>
      <c r="B43" s="31" t="s">
        <v>112</v>
      </c>
      <c r="C43" s="18" t="s">
        <v>35</v>
      </c>
      <c r="D43" s="21" t="s">
        <v>25</v>
      </c>
      <c r="E43" s="21">
        <v>9</v>
      </c>
      <c r="F43" s="21" t="s">
        <v>25</v>
      </c>
      <c r="G43" s="21"/>
      <c r="H43" s="21" t="s">
        <v>25</v>
      </c>
      <c r="I43" s="19" t="s">
        <v>25</v>
      </c>
      <c r="J43" s="21" t="s">
        <v>25</v>
      </c>
      <c r="K43" s="21" t="s">
        <v>25</v>
      </c>
      <c r="L43" s="21">
        <f t="shared" si="0"/>
        <v>9</v>
      </c>
    </row>
    <row r="44" spans="1:12" ht="12.75">
      <c r="A44" s="16">
        <v>37</v>
      </c>
      <c r="B44" s="32" t="s">
        <v>113</v>
      </c>
      <c r="C44" s="28" t="s">
        <v>57</v>
      </c>
      <c r="D44" s="19" t="s">
        <v>25</v>
      </c>
      <c r="E44" s="19" t="s">
        <v>25</v>
      </c>
      <c r="F44" s="19">
        <v>8</v>
      </c>
      <c r="G44" s="19"/>
      <c r="H44" s="21" t="s">
        <v>25</v>
      </c>
      <c r="I44" s="19" t="s">
        <v>25</v>
      </c>
      <c r="J44" s="19" t="s">
        <v>25</v>
      </c>
      <c r="K44" s="19" t="s">
        <v>25</v>
      </c>
      <c r="L44" s="19">
        <f t="shared" si="0"/>
        <v>8</v>
      </c>
    </row>
    <row r="45" spans="1:12" ht="12.75">
      <c r="A45" s="16">
        <v>38</v>
      </c>
      <c r="B45" s="32" t="s">
        <v>114</v>
      </c>
      <c r="C45" s="28" t="s">
        <v>57</v>
      </c>
      <c r="D45" s="19" t="s">
        <v>25</v>
      </c>
      <c r="E45" s="19" t="s">
        <v>25</v>
      </c>
      <c r="F45" s="19" t="s">
        <v>25</v>
      </c>
      <c r="G45" s="19">
        <v>8</v>
      </c>
      <c r="H45" s="21" t="s">
        <v>25</v>
      </c>
      <c r="I45" s="19" t="s">
        <v>25</v>
      </c>
      <c r="J45" s="19" t="s">
        <v>25</v>
      </c>
      <c r="K45" s="19" t="s">
        <v>25</v>
      </c>
      <c r="L45" s="19">
        <f t="shared" si="0"/>
        <v>8</v>
      </c>
    </row>
    <row r="46" spans="1:12" ht="12.75">
      <c r="A46" s="16">
        <v>39</v>
      </c>
      <c r="B46" s="32" t="s">
        <v>115</v>
      </c>
      <c r="C46" s="28" t="s">
        <v>35</v>
      </c>
      <c r="D46" s="19" t="s">
        <v>25</v>
      </c>
      <c r="E46" s="19" t="s">
        <v>25</v>
      </c>
      <c r="F46" s="19" t="s">
        <v>25</v>
      </c>
      <c r="G46" s="19" t="s">
        <v>25</v>
      </c>
      <c r="H46" s="19">
        <v>8</v>
      </c>
      <c r="I46" s="19" t="s">
        <v>25</v>
      </c>
      <c r="J46" s="19" t="s">
        <v>25</v>
      </c>
      <c r="K46" s="19" t="s">
        <v>25</v>
      </c>
      <c r="L46" s="19">
        <f t="shared" si="0"/>
        <v>8</v>
      </c>
    </row>
    <row r="47" spans="1:12" ht="12.75">
      <c r="A47" s="16">
        <v>40</v>
      </c>
      <c r="B47" s="54" t="s">
        <v>116</v>
      </c>
      <c r="C47" s="24" t="s">
        <v>70</v>
      </c>
      <c r="D47" s="26">
        <v>7</v>
      </c>
      <c r="E47" s="26" t="s">
        <v>25</v>
      </c>
      <c r="F47" s="26" t="s">
        <v>25</v>
      </c>
      <c r="G47" s="26"/>
      <c r="H47" s="21" t="s">
        <v>25</v>
      </c>
      <c r="I47" s="19" t="s">
        <v>25</v>
      </c>
      <c r="J47" s="26" t="s">
        <v>25</v>
      </c>
      <c r="K47" s="19" t="s">
        <v>25</v>
      </c>
      <c r="L47" s="21">
        <f aca="true" t="shared" si="1" ref="L47:L78">SUM(D47:K47)</f>
        <v>7</v>
      </c>
    </row>
    <row r="48" spans="1:12" ht="12.75">
      <c r="A48" s="16">
        <v>41</v>
      </c>
      <c r="B48" s="31" t="s">
        <v>117</v>
      </c>
      <c r="C48" s="18" t="s">
        <v>70</v>
      </c>
      <c r="D48" s="21">
        <v>7</v>
      </c>
      <c r="E48" s="21" t="s">
        <v>25</v>
      </c>
      <c r="F48" s="21" t="s">
        <v>25</v>
      </c>
      <c r="G48" s="21"/>
      <c r="H48" s="21" t="s">
        <v>25</v>
      </c>
      <c r="I48" s="19" t="s">
        <v>25</v>
      </c>
      <c r="J48" s="21" t="s">
        <v>25</v>
      </c>
      <c r="K48" s="19" t="s">
        <v>25</v>
      </c>
      <c r="L48" s="21">
        <f t="shared" si="1"/>
        <v>7</v>
      </c>
    </row>
    <row r="49" spans="1:12" ht="12.75">
      <c r="A49" s="16">
        <v>42</v>
      </c>
      <c r="B49" s="31" t="s">
        <v>118</v>
      </c>
      <c r="C49" s="18" t="s">
        <v>35</v>
      </c>
      <c r="D49" s="21" t="s">
        <v>25</v>
      </c>
      <c r="E49" s="21">
        <v>7</v>
      </c>
      <c r="F49" s="21" t="s">
        <v>25</v>
      </c>
      <c r="G49" s="21"/>
      <c r="H49" s="21" t="s">
        <v>25</v>
      </c>
      <c r="I49" s="19" t="s">
        <v>25</v>
      </c>
      <c r="J49" s="21" t="s">
        <v>25</v>
      </c>
      <c r="K49" s="19" t="s">
        <v>25</v>
      </c>
      <c r="L49" s="21">
        <f t="shared" si="1"/>
        <v>7</v>
      </c>
    </row>
    <row r="50" spans="1:12" ht="12.75">
      <c r="A50" s="16">
        <v>43</v>
      </c>
      <c r="B50" s="32" t="s">
        <v>119</v>
      </c>
      <c r="C50" s="28" t="s">
        <v>57</v>
      </c>
      <c r="D50" s="19" t="s">
        <v>25</v>
      </c>
      <c r="E50" s="19" t="s">
        <v>25</v>
      </c>
      <c r="F50" s="19">
        <v>7</v>
      </c>
      <c r="G50" s="19"/>
      <c r="H50" s="21" t="s">
        <v>25</v>
      </c>
      <c r="I50" s="19" t="s">
        <v>25</v>
      </c>
      <c r="J50" s="19" t="s">
        <v>25</v>
      </c>
      <c r="K50" s="19" t="s">
        <v>25</v>
      </c>
      <c r="L50" s="19">
        <f t="shared" si="1"/>
        <v>7</v>
      </c>
    </row>
    <row r="51" spans="1:12" ht="12.75">
      <c r="A51" s="16">
        <v>44</v>
      </c>
      <c r="B51" s="31" t="s">
        <v>120</v>
      </c>
      <c r="C51" s="18" t="s">
        <v>35</v>
      </c>
      <c r="D51" s="21" t="s">
        <v>25</v>
      </c>
      <c r="E51" s="21">
        <v>6</v>
      </c>
      <c r="F51" s="21" t="s">
        <v>25</v>
      </c>
      <c r="G51" s="21"/>
      <c r="H51" s="21" t="s">
        <v>25</v>
      </c>
      <c r="I51" s="19" t="s">
        <v>25</v>
      </c>
      <c r="J51" s="21" t="s">
        <v>25</v>
      </c>
      <c r="K51" s="19" t="s">
        <v>25</v>
      </c>
      <c r="L51" s="21">
        <f t="shared" si="1"/>
        <v>6</v>
      </c>
    </row>
    <row r="52" spans="1:12" ht="12.75">
      <c r="A52" s="16">
        <v>45</v>
      </c>
      <c r="B52" s="32" t="s">
        <v>121</v>
      </c>
      <c r="C52" s="28" t="s">
        <v>51</v>
      </c>
      <c r="D52" s="19" t="s">
        <v>25</v>
      </c>
      <c r="E52" s="19" t="s">
        <v>25</v>
      </c>
      <c r="F52" s="19">
        <v>6</v>
      </c>
      <c r="G52" s="19"/>
      <c r="H52" s="21" t="s">
        <v>25</v>
      </c>
      <c r="I52" s="19" t="s">
        <v>25</v>
      </c>
      <c r="J52" s="19" t="s">
        <v>25</v>
      </c>
      <c r="K52" s="19" t="s">
        <v>25</v>
      </c>
      <c r="L52" s="19">
        <f t="shared" si="1"/>
        <v>6</v>
      </c>
    </row>
    <row r="53" spans="1:12" ht="12.75">
      <c r="A53" s="16">
        <v>47</v>
      </c>
      <c r="B53" s="32" t="s">
        <v>122</v>
      </c>
      <c r="C53" s="28" t="s">
        <v>123</v>
      </c>
      <c r="D53" s="19" t="s">
        <v>25</v>
      </c>
      <c r="E53" s="19" t="s">
        <v>25</v>
      </c>
      <c r="F53" s="19">
        <v>6</v>
      </c>
      <c r="G53" s="19"/>
      <c r="H53" s="21" t="s">
        <v>25</v>
      </c>
      <c r="I53" s="19" t="s">
        <v>25</v>
      </c>
      <c r="J53" s="19" t="s">
        <v>25</v>
      </c>
      <c r="K53" s="19" t="s">
        <v>25</v>
      </c>
      <c r="L53" s="19">
        <f t="shared" si="1"/>
        <v>6</v>
      </c>
    </row>
    <row r="54" spans="1:12" ht="12.75">
      <c r="A54" s="16">
        <v>48</v>
      </c>
      <c r="B54" s="32" t="s">
        <v>124</v>
      </c>
      <c r="C54" s="28" t="s">
        <v>123</v>
      </c>
      <c r="D54" s="19" t="s">
        <v>25</v>
      </c>
      <c r="E54" s="19" t="s">
        <v>25</v>
      </c>
      <c r="F54" s="19">
        <v>6</v>
      </c>
      <c r="G54" s="19"/>
      <c r="H54" s="21" t="s">
        <v>25</v>
      </c>
      <c r="I54" s="19" t="s">
        <v>25</v>
      </c>
      <c r="J54" s="19" t="s">
        <v>25</v>
      </c>
      <c r="K54" s="19" t="s">
        <v>25</v>
      </c>
      <c r="L54" s="19">
        <f t="shared" si="1"/>
        <v>6</v>
      </c>
    </row>
    <row r="55" spans="1:12" ht="12.75">
      <c r="A55" s="16">
        <v>49</v>
      </c>
      <c r="B55" s="32" t="s">
        <v>125</v>
      </c>
      <c r="C55" s="28" t="s">
        <v>57</v>
      </c>
      <c r="D55" s="19" t="s">
        <v>25</v>
      </c>
      <c r="E55" s="19" t="s">
        <v>25</v>
      </c>
      <c r="F55" s="19" t="s">
        <v>25</v>
      </c>
      <c r="G55" s="19">
        <v>6</v>
      </c>
      <c r="H55" s="21" t="s">
        <v>25</v>
      </c>
      <c r="I55" s="19" t="s">
        <v>25</v>
      </c>
      <c r="J55" s="19" t="s">
        <v>25</v>
      </c>
      <c r="K55" s="19" t="s">
        <v>25</v>
      </c>
      <c r="L55" s="19">
        <f t="shared" si="1"/>
        <v>6</v>
      </c>
    </row>
    <row r="56" spans="1:12" ht="12.75" customHeight="1">
      <c r="A56" s="16">
        <v>50</v>
      </c>
      <c r="B56" s="32" t="s">
        <v>126</v>
      </c>
      <c r="C56" s="28" t="s">
        <v>57</v>
      </c>
      <c r="D56" s="19" t="s">
        <v>25</v>
      </c>
      <c r="E56" s="19" t="s">
        <v>25</v>
      </c>
      <c r="F56" s="19" t="s">
        <v>25</v>
      </c>
      <c r="G56" s="19">
        <v>6</v>
      </c>
      <c r="H56" s="21" t="s">
        <v>25</v>
      </c>
      <c r="I56" s="19" t="s">
        <v>25</v>
      </c>
      <c r="J56" s="19" t="s">
        <v>25</v>
      </c>
      <c r="K56" s="19" t="s">
        <v>25</v>
      </c>
      <c r="L56" s="19">
        <f t="shared" si="1"/>
        <v>6</v>
      </c>
    </row>
    <row r="57" spans="1:12" ht="12.75" customHeight="1">
      <c r="A57" s="16">
        <v>51</v>
      </c>
      <c r="B57" s="32" t="s">
        <v>127</v>
      </c>
      <c r="C57" s="28" t="s">
        <v>57</v>
      </c>
      <c r="D57" s="19" t="s">
        <v>25</v>
      </c>
      <c r="E57" s="19" t="s">
        <v>25</v>
      </c>
      <c r="F57" s="19" t="s">
        <v>25</v>
      </c>
      <c r="G57" s="19" t="s">
        <v>25</v>
      </c>
      <c r="H57" s="19" t="s">
        <v>25</v>
      </c>
      <c r="I57" s="19">
        <v>6</v>
      </c>
      <c r="J57" s="19" t="s">
        <v>25</v>
      </c>
      <c r="K57" s="19" t="s">
        <v>25</v>
      </c>
      <c r="L57" s="19">
        <f t="shared" si="1"/>
        <v>6</v>
      </c>
    </row>
    <row r="58" spans="1:12" ht="12.75" customHeight="1">
      <c r="A58" s="16">
        <v>52</v>
      </c>
      <c r="B58" s="31" t="s">
        <v>128</v>
      </c>
      <c r="C58" s="18" t="s">
        <v>57</v>
      </c>
      <c r="D58" s="21" t="s">
        <v>25</v>
      </c>
      <c r="E58" s="21">
        <v>5</v>
      </c>
      <c r="F58" s="21" t="s">
        <v>25</v>
      </c>
      <c r="G58" s="21"/>
      <c r="H58" s="21" t="s">
        <v>25</v>
      </c>
      <c r="I58" s="19" t="s">
        <v>25</v>
      </c>
      <c r="J58" s="21" t="s">
        <v>25</v>
      </c>
      <c r="K58" s="19" t="s">
        <v>25</v>
      </c>
      <c r="L58" s="21">
        <f t="shared" si="1"/>
        <v>5</v>
      </c>
    </row>
    <row r="59" spans="1:12" ht="12.75" customHeight="1">
      <c r="A59" s="16">
        <v>53</v>
      </c>
      <c r="B59" s="31" t="s">
        <v>129</v>
      </c>
      <c r="C59" s="18" t="s">
        <v>35</v>
      </c>
      <c r="D59" s="21" t="s">
        <v>25</v>
      </c>
      <c r="E59" s="21">
        <v>5</v>
      </c>
      <c r="F59" s="21" t="s">
        <v>25</v>
      </c>
      <c r="G59" s="21"/>
      <c r="H59" s="21" t="s">
        <v>25</v>
      </c>
      <c r="I59" s="19" t="s">
        <v>25</v>
      </c>
      <c r="J59" s="21" t="s">
        <v>25</v>
      </c>
      <c r="K59" s="19" t="s">
        <v>25</v>
      </c>
      <c r="L59" s="21">
        <f t="shared" si="1"/>
        <v>5</v>
      </c>
    </row>
    <row r="60" spans="1:12" ht="12.75" customHeight="1">
      <c r="A60" s="16">
        <v>54</v>
      </c>
      <c r="B60" s="32" t="s">
        <v>130</v>
      </c>
      <c r="C60" s="28" t="s">
        <v>27</v>
      </c>
      <c r="D60" s="19" t="s">
        <v>25</v>
      </c>
      <c r="E60" s="19" t="s">
        <v>25</v>
      </c>
      <c r="F60" s="19">
        <v>5</v>
      </c>
      <c r="G60" s="19"/>
      <c r="H60" s="21" t="s">
        <v>25</v>
      </c>
      <c r="I60" s="19" t="s">
        <v>25</v>
      </c>
      <c r="J60" s="19" t="s">
        <v>25</v>
      </c>
      <c r="K60" s="19" t="s">
        <v>25</v>
      </c>
      <c r="L60" s="19">
        <f t="shared" si="1"/>
        <v>5</v>
      </c>
    </row>
    <row r="61" spans="1:12" ht="12.75" customHeight="1">
      <c r="A61" s="16">
        <v>55</v>
      </c>
      <c r="B61" s="31" t="s">
        <v>131</v>
      </c>
      <c r="C61" s="18" t="s">
        <v>35</v>
      </c>
      <c r="D61" s="21" t="s">
        <v>25</v>
      </c>
      <c r="E61" s="21">
        <v>4</v>
      </c>
      <c r="F61" s="21" t="s">
        <v>25</v>
      </c>
      <c r="G61" s="21"/>
      <c r="H61" s="21" t="s">
        <v>25</v>
      </c>
      <c r="I61" s="19" t="s">
        <v>25</v>
      </c>
      <c r="J61" s="21" t="s">
        <v>25</v>
      </c>
      <c r="K61" s="19" t="s">
        <v>25</v>
      </c>
      <c r="L61" s="21">
        <f t="shared" si="1"/>
        <v>4</v>
      </c>
    </row>
    <row r="62" spans="1:13" ht="12.75" customHeight="1">
      <c r="A62" s="16">
        <v>56</v>
      </c>
      <c r="B62" s="32" t="s">
        <v>132</v>
      </c>
      <c r="C62" s="28" t="s">
        <v>57</v>
      </c>
      <c r="D62" s="19" t="s">
        <v>25</v>
      </c>
      <c r="E62" s="19" t="s">
        <v>25</v>
      </c>
      <c r="F62" s="21" t="s">
        <v>25</v>
      </c>
      <c r="G62" s="19">
        <v>4</v>
      </c>
      <c r="H62" s="21" t="s">
        <v>25</v>
      </c>
      <c r="I62" s="19" t="s">
        <v>25</v>
      </c>
      <c r="J62" s="19" t="s">
        <v>25</v>
      </c>
      <c r="K62" s="19" t="s">
        <v>25</v>
      </c>
      <c r="L62" s="19">
        <f t="shared" si="1"/>
        <v>4</v>
      </c>
      <c r="M62"/>
    </row>
    <row r="63" spans="1:13" ht="12.75" customHeight="1">
      <c r="A63" s="16">
        <v>57</v>
      </c>
      <c r="B63" s="32" t="s">
        <v>133</v>
      </c>
      <c r="C63" s="28" t="s">
        <v>35</v>
      </c>
      <c r="D63" s="19" t="s">
        <v>25</v>
      </c>
      <c r="E63" s="19" t="s">
        <v>25</v>
      </c>
      <c r="F63" s="19" t="s">
        <v>25</v>
      </c>
      <c r="G63" s="19" t="s">
        <v>25</v>
      </c>
      <c r="H63" s="19" t="s">
        <v>25</v>
      </c>
      <c r="I63" s="19" t="s">
        <v>25</v>
      </c>
      <c r="J63" s="19">
        <v>4</v>
      </c>
      <c r="K63" s="19" t="s">
        <v>25</v>
      </c>
      <c r="L63" s="19">
        <f t="shared" si="1"/>
        <v>4</v>
      </c>
      <c r="M63"/>
    </row>
    <row r="64" spans="1:13" ht="12.75" customHeight="1">
      <c r="A64" s="16">
        <v>58</v>
      </c>
      <c r="B64" s="32" t="s">
        <v>134</v>
      </c>
      <c r="C64" s="28" t="s">
        <v>57</v>
      </c>
      <c r="D64" s="19" t="s">
        <v>25</v>
      </c>
      <c r="E64" s="19" t="s">
        <v>25</v>
      </c>
      <c r="F64" s="19" t="s">
        <v>25</v>
      </c>
      <c r="G64" s="19">
        <v>3</v>
      </c>
      <c r="H64" s="21" t="s">
        <v>25</v>
      </c>
      <c r="I64" s="19" t="s">
        <v>25</v>
      </c>
      <c r="J64" s="19" t="s">
        <v>25</v>
      </c>
      <c r="K64" s="19" t="s">
        <v>25</v>
      </c>
      <c r="L64" s="19">
        <f t="shared" si="1"/>
        <v>3</v>
      </c>
      <c r="M64"/>
    </row>
    <row r="65" spans="1:13" ht="12.75" customHeight="1">
      <c r="A65" s="16">
        <v>59</v>
      </c>
      <c r="B65" s="32" t="s">
        <v>135</v>
      </c>
      <c r="C65" s="28" t="s">
        <v>29</v>
      </c>
      <c r="D65" s="19" t="s">
        <v>25</v>
      </c>
      <c r="E65" s="19" t="s">
        <v>25</v>
      </c>
      <c r="F65" s="19" t="s">
        <v>25</v>
      </c>
      <c r="G65" s="19" t="s">
        <v>25</v>
      </c>
      <c r="H65" s="19">
        <v>3</v>
      </c>
      <c r="I65" s="19" t="s">
        <v>25</v>
      </c>
      <c r="J65" s="19" t="s">
        <v>25</v>
      </c>
      <c r="K65" s="19" t="s">
        <v>25</v>
      </c>
      <c r="L65" s="19">
        <f t="shared" si="1"/>
        <v>3</v>
      </c>
      <c r="M65"/>
    </row>
    <row r="66" spans="1:13" ht="12.75" customHeight="1">
      <c r="A66" s="16">
        <v>60</v>
      </c>
      <c r="B66" s="32" t="s">
        <v>136</v>
      </c>
      <c r="C66" s="28" t="s">
        <v>35</v>
      </c>
      <c r="D66" s="19" t="s">
        <v>25</v>
      </c>
      <c r="E66" s="19" t="s">
        <v>25</v>
      </c>
      <c r="F66" s="19" t="s">
        <v>25</v>
      </c>
      <c r="G66" s="19" t="s">
        <v>25</v>
      </c>
      <c r="H66" s="19">
        <v>2</v>
      </c>
      <c r="I66" s="19" t="s">
        <v>25</v>
      </c>
      <c r="J66" s="19">
        <v>1</v>
      </c>
      <c r="K66" s="19" t="s">
        <v>25</v>
      </c>
      <c r="L66" s="19">
        <f t="shared" si="1"/>
        <v>3</v>
      </c>
      <c r="M66"/>
    </row>
    <row r="67" spans="1:13" ht="12.75" customHeight="1">
      <c r="A67" s="16">
        <v>61</v>
      </c>
      <c r="B67" s="32" t="s">
        <v>137</v>
      </c>
      <c r="C67" s="28" t="s">
        <v>35</v>
      </c>
      <c r="D67" s="19" t="s">
        <v>25</v>
      </c>
      <c r="E67" s="19" t="s">
        <v>25</v>
      </c>
      <c r="F67" s="19" t="s">
        <v>25</v>
      </c>
      <c r="G67" s="19">
        <v>2</v>
      </c>
      <c r="H67" s="21" t="s">
        <v>25</v>
      </c>
      <c r="I67" s="19" t="s">
        <v>25</v>
      </c>
      <c r="J67" s="19" t="s">
        <v>25</v>
      </c>
      <c r="K67" s="19" t="s">
        <v>25</v>
      </c>
      <c r="L67" s="19">
        <f t="shared" si="1"/>
        <v>2</v>
      </c>
      <c r="M67"/>
    </row>
    <row r="68" spans="1:13" ht="12.75" customHeight="1">
      <c r="A68" s="16">
        <v>62</v>
      </c>
      <c r="B68" s="32" t="s">
        <v>138</v>
      </c>
      <c r="C68" s="28" t="s">
        <v>29</v>
      </c>
      <c r="D68" s="19" t="s">
        <v>25</v>
      </c>
      <c r="E68" s="19" t="s">
        <v>25</v>
      </c>
      <c r="F68" s="19" t="s">
        <v>25</v>
      </c>
      <c r="G68" s="19" t="s">
        <v>25</v>
      </c>
      <c r="H68" s="19">
        <v>1</v>
      </c>
      <c r="I68" s="19" t="s">
        <v>25</v>
      </c>
      <c r="J68" s="19" t="s">
        <v>25</v>
      </c>
      <c r="K68" s="19" t="s">
        <v>25</v>
      </c>
      <c r="L68" s="19">
        <f t="shared" si="1"/>
        <v>1</v>
      </c>
      <c r="M68"/>
    </row>
    <row r="69" spans="1:13" ht="12.75" customHeight="1">
      <c r="A69" s="16">
        <v>63</v>
      </c>
      <c r="B69" s="32" t="s">
        <v>139</v>
      </c>
      <c r="C69" s="28" t="s">
        <v>57</v>
      </c>
      <c r="D69" s="19" t="s">
        <v>25</v>
      </c>
      <c r="E69" s="19" t="s">
        <v>25</v>
      </c>
      <c r="F69" s="19" t="s">
        <v>25</v>
      </c>
      <c r="G69" s="19" t="s">
        <v>25</v>
      </c>
      <c r="H69" s="19" t="s">
        <v>25</v>
      </c>
      <c r="I69" s="19" t="s">
        <v>25</v>
      </c>
      <c r="J69" s="19">
        <v>2</v>
      </c>
      <c r="K69" s="19" t="s">
        <v>25</v>
      </c>
      <c r="L69" s="19"/>
      <c r="M69"/>
    </row>
    <row r="70" spans="1:13" ht="12.75" customHeight="1">
      <c r="A70" s="16">
        <v>64</v>
      </c>
      <c r="B70" s="32" t="s">
        <v>140</v>
      </c>
      <c r="C70" s="28" t="s">
        <v>29</v>
      </c>
      <c r="D70" s="19" t="s">
        <v>25</v>
      </c>
      <c r="E70" s="19" t="s">
        <v>25</v>
      </c>
      <c r="F70" s="19" t="s">
        <v>25</v>
      </c>
      <c r="G70" s="19" t="s">
        <v>25</v>
      </c>
      <c r="H70" s="19" t="s">
        <v>25</v>
      </c>
      <c r="I70" s="19" t="s">
        <v>25</v>
      </c>
      <c r="J70" s="19">
        <v>6</v>
      </c>
      <c r="K70" s="19" t="s">
        <v>25</v>
      </c>
      <c r="L70" s="19"/>
      <c r="M70"/>
    </row>
    <row r="71" spans="1:13" ht="12.75" customHeight="1">
      <c r="A71" s="16">
        <v>65</v>
      </c>
      <c r="B71" s="32" t="s">
        <v>141</v>
      </c>
      <c r="C71" s="28" t="s">
        <v>33</v>
      </c>
      <c r="D71" s="19" t="s">
        <v>25</v>
      </c>
      <c r="E71" s="19" t="s">
        <v>25</v>
      </c>
      <c r="F71" s="19" t="s">
        <v>25</v>
      </c>
      <c r="G71" s="19" t="s">
        <v>25</v>
      </c>
      <c r="H71" s="19" t="s">
        <v>25</v>
      </c>
      <c r="I71" s="19" t="s">
        <v>25</v>
      </c>
      <c r="J71" s="19">
        <v>7</v>
      </c>
      <c r="K71" s="19" t="s">
        <v>25</v>
      </c>
      <c r="L71" s="19"/>
      <c r="M71"/>
    </row>
    <row r="72" spans="1:13" ht="12.75" customHeight="1">
      <c r="A72" s="16">
        <v>66</v>
      </c>
      <c r="B72" s="32" t="s">
        <v>142</v>
      </c>
      <c r="C72" s="28" t="s">
        <v>33</v>
      </c>
      <c r="D72" s="19" t="s">
        <v>25</v>
      </c>
      <c r="E72" s="19" t="s">
        <v>25</v>
      </c>
      <c r="F72" s="19" t="s">
        <v>25</v>
      </c>
      <c r="G72" s="19" t="s">
        <v>25</v>
      </c>
      <c r="H72" s="19" t="s">
        <v>25</v>
      </c>
      <c r="I72" s="19" t="s">
        <v>25</v>
      </c>
      <c r="J72" s="19">
        <v>8</v>
      </c>
      <c r="K72" s="19" t="s">
        <v>25</v>
      </c>
      <c r="L72" s="19"/>
      <c r="M72"/>
    </row>
    <row r="73" spans="1:13" ht="12.75" customHeight="1">
      <c r="A73" s="16">
        <v>62</v>
      </c>
      <c r="B73" s="32" t="s">
        <v>143</v>
      </c>
      <c r="C73" s="28" t="s">
        <v>29</v>
      </c>
      <c r="D73" s="19" t="s">
        <v>25</v>
      </c>
      <c r="E73" s="19" t="s">
        <v>25</v>
      </c>
      <c r="F73" s="19" t="s">
        <v>25</v>
      </c>
      <c r="G73" s="19" t="s">
        <v>25</v>
      </c>
      <c r="H73" s="19" t="s">
        <v>25</v>
      </c>
      <c r="I73" s="19" t="s">
        <v>25</v>
      </c>
      <c r="J73" s="19">
        <v>7</v>
      </c>
      <c r="K73" s="19" t="s">
        <v>25</v>
      </c>
      <c r="L73" s="19"/>
      <c r="M73"/>
    </row>
    <row r="74" spans="4:12" ht="12.75">
      <c r="D74" s="3"/>
      <c r="E74" s="3"/>
      <c r="F74" s="3"/>
      <c r="G74" s="3"/>
      <c r="H74" s="3"/>
      <c r="I74" s="3"/>
      <c r="J74" s="3"/>
      <c r="K74" s="19" t="s">
        <v>25</v>
      </c>
      <c r="L74" s="3"/>
    </row>
    <row r="75" spans="3:11" ht="12.75">
      <c r="C75" s="40" t="s">
        <v>144</v>
      </c>
      <c r="D75" s="28">
        <v>20</v>
      </c>
      <c r="E75" s="28">
        <v>23</v>
      </c>
      <c r="F75" s="28">
        <v>21</v>
      </c>
      <c r="G75" s="28">
        <v>18</v>
      </c>
      <c r="H75" s="28">
        <v>16</v>
      </c>
      <c r="I75" s="28">
        <v>13</v>
      </c>
      <c r="J75" s="28">
        <v>26</v>
      </c>
      <c r="K75" s="28">
        <v>5</v>
      </c>
    </row>
    <row r="76" spans="4:11" ht="12.75">
      <c r="D76" s="3"/>
      <c r="E76" s="3"/>
      <c r="F76" s="3"/>
      <c r="G76" s="3"/>
      <c r="H76" s="3"/>
      <c r="I76" s="3"/>
      <c r="J76" s="3"/>
      <c r="K76" s="3"/>
    </row>
    <row r="77" spans="4:5" ht="12.75">
      <c r="D77" s="41">
        <v>7</v>
      </c>
      <c r="E77" s="42" t="s">
        <v>74</v>
      </c>
    </row>
    <row r="79" spans="2:4" ht="18">
      <c r="B79" s="43"/>
      <c r="C79" s="43" t="s">
        <v>75</v>
      </c>
      <c r="D79" s="39"/>
    </row>
    <row r="80" ht="12.75">
      <c r="E80" s="39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Zeros="0" zoomScalePageLayoutView="0" workbookViewId="0" topLeftCell="A1">
      <selection activeCell="I13" sqref="I13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7.140625" style="0" customWidth="1"/>
    <col min="5" max="5" width="7.00390625" style="0" customWidth="1"/>
    <col min="6" max="6" width="6.140625" style="0" customWidth="1"/>
    <col min="7" max="7" width="6.28125" style="0" customWidth="1"/>
    <col min="8" max="8" width="7.421875" style="0" customWidth="1"/>
    <col min="9" max="9" width="8.00390625" style="0" customWidth="1"/>
  </cols>
  <sheetData>
    <row r="1" spans="1:18" ht="15.75">
      <c r="A1" s="4" t="s">
        <v>0</v>
      </c>
      <c r="N1" s="3"/>
      <c r="O1" s="3"/>
      <c r="P1" s="3"/>
      <c r="Q1" s="3"/>
      <c r="R1" s="3"/>
    </row>
    <row r="2" spans="1:18" ht="12.75">
      <c r="A2" s="5" t="s">
        <v>1</v>
      </c>
      <c r="N2" s="3"/>
      <c r="O2" s="3"/>
      <c r="P2" s="3"/>
      <c r="Q2" s="3"/>
      <c r="R2" s="3"/>
    </row>
    <row r="3" spans="1:18" ht="12.75" customHeight="1">
      <c r="A3" s="1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  <c r="N3" s="3"/>
      <c r="O3" s="3"/>
      <c r="P3" s="3"/>
      <c r="Q3" s="3"/>
      <c r="R3" s="3"/>
    </row>
    <row r="4" spans="1:18" ht="12.75">
      <c r="A4" s="1"/>
      <c r="D4" s="106"/>
      <c r="E4" s="106"/>
      <c r="F4" s="106"/>
      <c r="G4" s="106"/>
      <c r="H4" s="106"/>
      <c r="I4" s="106"/>
      <c r="J4" s="106"/>
      <c r="K4" s="106"/>
      <c r="L4" s="7"/>
      <c r="N4" s="3"/>
      <c r="O4" s="3"/>
      <c r="P4" s="3"/>
      <c r="Q4" s="3"/>
      <c r="R4" s="3"/>
    </row>
    <row r="5" spans="1:18" ht="12.75">
      <c r="A5" s="1"/>
      <c r="D5" s="106"/>
      <c r="E5" s="106"/>
      <c r="F5" s="106"/>
      <c r="G5" s="106"/>
      <c r="H5" s="106"/>
      <c r="I5" s="106"/>
      <c r="J5" s="106"/>
      <c r="K5" s="106"/>
      <c r="L5" s="7"/>
      <c r="N5" s="3"/>
      <c r="O5" s="3"/>
      <c r="P5" s="3"/>
      <c r="Q5" s="3"/>
      <c r="R5" s="3"/>
    </row>
    <row r="6" spans="1:18" ht="12.75">
      <c r="A6" s="5" t="s">
        <v>145</v>
      </c>
      <c r="D6" s="106"/>
      <c r="E6" s="106"/>
      <c r="F6" s="106"/>
      <c r="G6" s="106"/>
      <c r="H6" s="106"/>
      <c r="I6" s="106"/>
      <c r="J6" s="106"/>
      <c r="K6" s="106"/>
      <c r="L6" s="7"/>
      <c r="N6" s="3"/>
      <c r="O6" s="3"/>
      <c r="P6" s="3"/>
      <c r="Q6" s="3"/>
      <c r="R6" s="3"/>
    </row>
    <row r="7" spans="1:18" ht="12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  <c r="N7" s="3"/>
      <c r="O7" s="3"/>
      <c r="P7" s="3"/>
      <c r="Q7" s="3"/>
      <c r="R7" s="3"/>
    </row>
    <row r="8" spans="1:12" ht="12.75">
      <c r="A8" s="10" t="s">
        <v>12</v>
      </c>
      <c r="B8" s="44" t="s">
        <v>13</v>
      </c>
      <c r="C8" s="4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</row>
    <row r="9" spans="1:12" ht="12.75">
      <c r="A9" s="16">
        <v>1</v>
      </c>
      <c r="B9" s="17" t="s">
        <v>146</v>
      </c>
      <c r="C9" s="18" t="s">
        <v>29</v>
      </c>
      <c r="D9" s="21">
        <v>8</v>
      </c>
      <c r="E9" s="21" t="s">
        <v>25</v>
      </c>
      <c r="F9" s="21">
        <v>11</v>
      </c>
      <c r="G9" s="21">
        <v>11</v>
      </c>
      <c r="H9" s="45">
        <v>7</v>
      </c>
      <c r="I9" s="21">
        <v>8</v>
      </c>
      <c r="J9" s="21">
        <v>11</v>
      </c>
      <c r="K9" s="21">
        <v>8</v>
      </c>
      <c r="L9" s="21">
        <f>SUM(D9:K9)-7</f>
        <v>57</v>
      </c>
    </row>
    <row r="10" spans="1:12" ht="12.75">
      <c r="A10" s="16">
        <v>2</v>
      </c>
      <c r="B10" s="55" t="s">
        <v>147</v>
      </c>
      <c r="C10" s="49" t="s">
        <v>35</v>
      </c>
      <c r="D10" s="50">
        <v>7</v>
      </c>
      <c r="E10" s="50">
        <v>9</v>
      </c>
      <c r="F10" s="50">
        <v>7</v>
      </c>
      <c r="G10" s="50">
        <v>7</v>
      </c>
      <c r="H10" s="56">
        <v>6</v>
      </c>
      <c r="I10" s="56">
        <v>6</v>
      </c>
      <c r="J10" s="50">
        <v>7</v>
      </c>
      <c r="K10" s="50">
        <v>6</v>
      </c>
      <c r="L10" s="50">
        <f>SUM(D10:K10)-12</f>
        <v>43</v>
      </c>
    </row>
    <row r="11" spans="1:12" ht="12.75">
      <c r="A11" s="16">
        <v>3</v>
      </c>
      <c r="B11" s="17" t="s">
        <v>148</v>
      </c>
      <c r="C11" s="28" t="s">
        <v>27</v>
      </c>
      <c r="D11" s="19" t="s">
        <v>25</v>
      </c>
      <c r="E11" s="19" t="s">
        <v>25</v>
      </c>
      <c r="F11" s="19" t="s">
        <v>25</v>
      </c>
      <c r="G11" s="19" t="s">
        <v>25</v>
      </c>
      <c r="H11" s="19" t="s">
        <v>25</v>
      </c>
      <c r="I11" s="19">
        <v>7</v>
      </c>
      <c r="J11" s="19">
        <v>8</v>
      </c>
      <c r="K11" s="19">
        <v>7</v>
      </c>
      <c r="L11" s="19">
        <f aca="true" t="shared" si="0" ref="L11:L18">SUM(D11:K11)</f>
        <v>22</v>
      </c>
    </row>
    <row r="12" spans="1:12" ht="12.75">
      <c r="A12" s="16">
        <v>4</v>
      </c>
      <c r="B12" s="57" t="s">
        <v>149</v>
      </c>
      <c r="C12" s="58" t="s">
        <v>27</v>
      </c>
      <c r="D12" s="59">
        <v>6</v>
      </c>
      <c r="E12" s="59">
        <v>8</v>
      </c>
      <c r="F12" s="59" t="s">
        <v>25</v>
      </c>
      <c r="G12" s="59">
        <v>6</v>
      </c>
      <c r="H12" s="19" t="s">
        <v>25</v>
      </c>
      <c r="I12" s="22" t="s">
        <v>25</v>
      </c>
      <c r="J12" s="59" t="s">
        <v>25</v>
      </c>
      <c r="K12" s="59" t="s">
        <v>25</v>
      </c>
      <c r="L12" s="59">
        <f t="shared" si="0"/>
        <v>20</v>
      </c>
    </row>
    <row r="13" spans="1:12" ht="12.75">
      <c r="A13" s="16">
        <v>5</v>
      </c>
      <c r="B13" s="23" t="s">
        <v>150</v>
      </c>
      <c r="C13" s="15" t="s">
        <v>27</v>
      </c>
      <c r="D13" s="22" t="s">
        <v>25</v>
      </c>
      <c r="E13" s="22" t="s">
        <v>25</v>
      </c>
      <c r="F13" s="22">
        <v>9</v>
      </c>
      <c r="G13" s="22">
        <v>5</v>
      </c>
      <c r="H13" s="19" t="s">
        <v>25</v>
      </c>
      <c r="I13" s="22" t="s">
        <v>25</v>
      </c>
      <c r="J13" s="22" t="s">
        <v>25</v>
      </c>
      <c r="K13" s="22" t="s">
        <v>25</v>
      </c>
      <c r="L13" s="19">
        <f t="shared" si="0"/>
        <v>14</v>
      </c>
    </row>
    <row r="14" spans="1:12" ht="12.75">
      <c r="A14" s="16">
        <v>6</v>
      </c>
      <c r="B14" s="31" t="s">
        <v>151</v>
      </c>
      <c r="C14" s="18" t="s">
        <v>57</v>
      </c>
      <c r="D14" s="21" t="s">
        <v>25</v>
      </c>
      <c r="E14" s="21">
        <v>7</v>
      </c>
      <c r="F14" s="21">
        <v>5</v>
      </c>
      <c r="G14" s="21" t="s">
        <v>25</v>
      </c>
      <c r="H14" s="19" t="s">
        <v>25</v>
      </c>
      <c r="I14" s="22" t="s">
        <v>25</v>
      </c>
      <c r="J14" s="21" t="s">
        <v>25</v>
      </c>
      <c r="K14" s="21" t="s">
        <v>25</v>
      </c>
      <c r="L14" s="21">
        <f t="shared" si="0"/>
        <v>12</v>
      </c>
    </row>
    <row r="15" spans="1:12" ht="12.75">
      <c r="A15" s="16">
        <v>7</v>
      </c>
      <c r="B15" s="32" t="s">
        <v>152</v>
      </c>
      <c r="C15" s="28" t="s">
        <v>57</v>
      </c>
      <c r="D15" s="19" t="s">
        <v>25</v>
      </c>
      <c r="E15" s="19" t="s">
        <v>25</v>
      </c>
      <c r="F15" s="19" t="s">
        <v>25</v>
      </c>
      <c r="G15" s="19">
        <v>9</v>
      </c>
      <c r="H15" s="19" t="s">
        <v>25</v>
      </c>
      <c r="I15" s="22" t="s">
        <v>25</v>
      </c>
      <c r="J15" s="19" t="s">
        <v>25</v>
      </c>
      <c r="K15" s="19" t="s">
        <v>25</v>
      </c>
      <c r="L15" s="19">
        <f t="shared" si="0"/>
        <v>9</v>
      </c>
    </row>
    <row r="16" spans="1:12" ht="12.75">
      <c r="A16" s="16">
        <v>8</v>
      </c>
      <c r="B16" s="60" t="s">
        <v>153</v>
      </c>
      <c r="C16" s="15" t="s">
        <v>46</v>
      </c>
      <c r="D16" s="22" t="s">
        <v>25</v>
      </c>
      <c r="E16" s="22" t="s">
        <v>25</v>
      </c>
      <c r="F16" s="22">
        <v>8</v>
      </c>
      <c r="G16" s="22" t="s">
        <v>25</v>
      </c>
      <c r="H16" s="19" t="s">
        <v>25</v>
      </c>
      <c r="I16" s="22" t="s">
        <v>25</v>
      </c>
      <c r="J16" s="22" t="s">
        <v>25</v>
      </c>
      <c r="K16" s="22" t="s">
        <v>25</v>
      </c>
      <c r="L16" s="19">
        <f t="shared" si="0"/>
        <v>8</v>
      </c>
    </row>
    <row r="17" spans="1:12" ht="12.75">
      <c r="A17" s="16">
        <v>9</v>
      </c>
      <c r="B17" s="32" t="s">
        <v>154</v>
      </c>
      <c r="C17" s="28" t="s">
        <v>57</v>
      </c>
      <c r="D17" s="19" t="s">
        <v>25</v>
      </c>
      <c r="E17" s="19" t="s">
        <v>25</v>
      </c>
      <c r="F17" s="19" t="s">
        <v>25</v>
      </c>
      <c r="G17" s="19">
        <v>8</v>
      </c>
      <c r="H17" s="19" t="s">
        <v>25</v>
      </c>
      <c r="I17" s="22" t="s">
        <v>25</v>
      </c>
      <c r="J17" s="19" t="s">
        <v>25</v>
      </c>
      <c r="K17" s="19" t="s">
        <v>25</v>
      </c>
      <c r="L17" s="19">
        <f t="shared" si="0"/>
        <v>8</v>
      </c>
    </row>
    <row r="18" spans="1:12" ht="12.75">
      <c r="A18" s="16">
        <v>10</v>
      </c>
      <c r="B18" s="60" t="s">
        <v>155</v>
      </c>
      <c r="C18" s="15" t="s">
        <v>70</v>
      </c>
      <c r="D18" s="22" t="s">
        <v>25</v>
      </c>
      <c r="E18" s="22" t="s">
        <v>25</v>
      </c>
      <c r="F18" s="22">
        <v>6</v>
      </c>
      <c r="G18" s="22" t="s">
        <v>25</v>
      </c>
      <c r="H18" s="19" t="s">
        <v>25</v>
      </c>
      <c r="I18" s="22" t="s">
        <v>25</v>
      </c>
      <c r="J18" s="22" t="s">
        <v>25</v>
      </c>
      <c r="K18" s="22" t="s">
        <v>25</v>
      </c>
      <c r="L18" s="19">
        <f t="shared" si="0"/>
        <v>6</v>
      </c>
    </row>
    <row r="19" spans="1:12" ht="12.75">
      <c r="A19" s="16">
        <v>11</v>
      </c>
      <c r="B19" s="60" t="s">
        <v>49</v>
      </c>
      <c r="C19" s="15" t="s">
        <v>27</v>
      </c>
      <c r="D19" s="22" t="s">
        <v>25</v>
      </c>
      <c r="E19" s="22" t="s">
        <v>25</v>
      </c>
      <c r="F19" s="22" t="s">
        <v>25</v>
      </c>
      <c r="G19" s="22" t="s">
        <v>25</v>
      </c>
      <c r="H19" s="22" t="s">
        <v>25</v>
      </c>
      <c r="I19" s="22" t="s">
        <v>25</v>
      </c>
      <c r="J19" s="22">
        <v>6</v>
      </c>
      <c r="K19" s="22" t="s">
        <v>25</v>
      </c>
      <c r="L19" s="19"/>
    </row>
    <row r="20" spans="1:12" ht="12.75">
      <c r="A20" s="16">
        <v>12</v>
      </c>
      <c r="B20" s="60" t="s">
        <v>58</v>
      </c>
      <c r="C20" s="15" t="s">
        <v>35</v>
      </c>
      <c r="D20" s="22" t="s">
        <v>25</v>
      </c>
      <c r="E20" s="22" t="s">
        <v>25</v>
      </c>
      <c r="F20" s="22" t="s">
        <v>25</v>
      </c>
      <c r="G20" s="22" t="s">
        <v>25</v>
      </c>
      <c r="H20" s="22" t="s">
        <v>25</v>
      </c>
      <c r="I20" s="22" t="s">
        <v>25</v>
      </c>
      <c r="J20" s="22">
        <v>5</v>
      </c>
      <c r="K20" s="22" t="s">
        <v>25</v>
      </c>
      <c r="L20" s="19"/>
    </row>
    <row r="21" spans="1:12" ht="12.75">
      <c r="A21" s="16">
        <v>13</v>
      </c>
      <c r="B21" s="60" t="s">
        <v>126</v>
      </c>
      <c r="C21" s="15" t="s">
        <v>57</v>
      </c>
      <c r="D21" s="22" t="s">
        <v>25</v>
      </c>
      <c r="E21" s="22" t="s">
        <v>25</v>
      </c>
      <c r="F21" s="22" t="s">
        <v>25</v>
      </c>
      <c r="G21" s="22" t="s">
        <v>25</v>
      </c>
      <c r="H21" s="22" t="s">
        <v>25</v>
      </c>
      <c r="I21" s="22" t="s">
        <v>25</v>
      </c>
      <c r="J21" s="22">
        <v>9</v>
      </c>
      <c r="K21" s="22" t="s">
        <v>25</v>
      </c>
      <c r="L21" s="19"/>
    </row>
    <row r="22" spans="1:11" ht="12.75">
      <c r="A22" s="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1"/>
      <c r="B23" t="s">
        <v>144</v>
      </c>
      <c r="C23" s="40"/>
      <c r="D23" s="19">
        <v>2</v>
      </c>
      <c r="E23" s="19">
        <v>3</v>
      </c>
      <c r="F23" s="19">
        <v>6</v>
      </c>
      <c r="G23" s="19">
        <v>6</v>
      </c>
      <c r="H23" s="19">
        <v>2</v>
      </c>
      <c r="I23" s="19">
        <v>3</v>
      </c>
      <c r="J23" s="19">
        <v>6</v>
      </c>
      <c r="K23" s="19">
        <v>3</v>
      </c>
    </row>
    <row r="24" spans="1:11" ht="12.75">
      <c r="A24" s="1"/>
      <c r="D24" s="61"/>
      <c r="E24" s="61"/>
      <c r="F24" s="61"/>
      <c r="G24" s="61"/>
      <c r="H24" s="61"/>
      <c r="I24" s="61"/>
      <c r="J24" s="61"/>
      <c r="K24" s="61"/>
    </row>
    <row r="25" spans="1:5" ht="12.75">
      <c r="A25" s="1"/>
      <c r="D25" s="41"/>
      <c r="E25" s="42"/>
    </row>
    <row r="26" ht="12.75">
      <c r="A26" s="1"/>
    </row>
    <row r="27" spans="1:3" ht="18">
      <c r="A27" s="1"/>
      <c r="B27" s="43"/>
      <c r="C27" s="43" t="s">
        <v>75</v>
      </c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spans="1:18" ht="12.75">
      <c r="A33" s="1"/>
      <c r="P33" s="3"/>
      <c r="Q33" s="3"/>
      <c r="R33" s="3"/>
    </row>
    <row r="34" spans="1:18" ht="12.75">
      <c r="A34" s="1"/>
      <c r="P34" s="3"/>
      <c r="Q34" s="3"/>
      <c r="R34" s="3"/>
    </row>
    <row r="35" spans="1:18" ht="12.75">
      <c r="A35" s="1"/>
      <c r="P35" s="3"/>
      <c r="Q35" s="3"/>
      <c r="R35" s="3"/>
    </row>
    <row r="36" spans="1:18" ht="12.75">
      <c r="A36" s="1"/>
      <c r="P36" s="3"/>
      <c r="Q36" s="3"/>
      <c r="R36" s="3"/>
    </row>
    <row r="37" spans="1:18" ht="12.75">
      <c r="A37" s="1"/>
      <c r="P37" s="3"/>
      <c r="Q37" s="3"/>
      <c r="R37" s="3"/>
    </row>
    <row r="38" spans="1:18" ht="12.75">
      <c r="A38" s="1"/>
      <c r="P38" s="3"/>
      <c r="Q38" s="3"/>
      <c r="R38" s="3"/>
    </row>
    <row r="39" spans="1:18" ht="12.75">
      <c r="A39" s="1"/>
      <c r="P39" s="3"/>
      <c r="Q39" s="3"/>
      <c r="R39" s="3"/>
    </row>
    <row r="40" spans="1:18" ht="12.75">
      <c r="A40" s="1"/>
      <c r="P40" s="3"/>
      <c r="Q40" s="3"/>
      <c r="R40" s="3"/>
    </row>
    <row r="41" spans="1:18" ht="12.75">
      <c r="A41" s="1"/>
      <c r="P41" s="3"/>
      <c r="Q41" s="3"/>
      <c r="R41" s="3"/>
    </row>
    <row r="42" spans="1:18" ht="12.75">
      <c r="A42" s="1"/>
      <c r="P42" s="3"/>
      <c r="Q42" s="3"/>
      <c r="R42" s="3"/>
    </row>
    <row r="43" spans="1:18" ht="12.75">
      <c r="A43" s="1"/>
      <c r="P43" s="3"/>
      <c r="Q43" s="3"/>
      <c r="R43" s="3"/>
    </row>
    <row r="44" spans="1:18" ht="12.75">
      <c r="A44" s="1"/>
      <c r="P44" s="3"/>
      <c r="Q44" s="3"/>
      <c r="R44" s="3"/>
    </row>
    <row r="45" spans="1:18" ht="12.75">
      <c r="A45" s="1"/>
      <c r="P45" s="3"/>
      <c r="Q45" s="3"/>
      <c r="R45" s="3"/>
    </row>
    <row r="46" spans="1:18" ht="12.75">
      <c r="A46" s="1"/>
      <c r="P46" s="3"/>
      <c r="Q46" s="3"/>
      <c r="R46" s="3"/>
    </row>
    <row r="47" spans="1:18" ht="12.75">
      <c r="A47" s="1"/>
      <c r="P47" s="3"/>
      <c r="Q47" s="3"/>
      <c r="R47" s="3"/>
    </row>
    <row r="48" spans="1:18" ht="12.75">
      <c r="A48" s="1"/>
      <c r="P48" s="3"/>
      <c r="Q48" s="3"/>
      <c r="R48" s="3"/>
    </row>
    <row r="49" spans="1:18" ht="12.75">
      <c r="A49" s="1"/>
      <c r="P49" s="3"/>
      <c r="Q49" s="3"/>
      <c r="R49" s="3"/>
    </row>
    <row r="50" spans="1:18" ht="12.75">
      <c r="A50" s="1"/>
      <c r="P50" s="3"/>
      <c r="Q50" s="3"/>
      <c r="R50" s="3"/>
    </row>
    <row r="51" spans="1:18" ht="12.75">
      <c r="A51" s="1"/>
      <c r="P51" s="3"/>
      <c r="Q51" s="3"/>
      <c r="R51" s="3"/>
    </row>
    <row r="52" spans="1:18" ht="12.75">
      <c r="A52" s="1"/>
      <c r="P52" s="3"/>
      <c r="Q52" s="3"/>
      <c r="R52" s="3"/>
    </row>
    <row r="53" spans="1:18" ht="12.75">
      <c r="A53" s="1"/>
      <c r="N53" s="3"/>
      <c r="O53" s="3"/>
      <c r="P53" s="3"/>
      <c r="Q53" s="3"/>
      <c r="R53" s="3"/>
    </row>
    <row r="54" spans="1:18" ht="12.75">
      <c r="A54" s="1"/>
      <c r="N54" s="3"/>
      <c r="O54" s="3"/>
      <c r="P54" s="3"/>
      <c r="Q54" s="3"/>
      <c r="R54" s="3"/>
    </row>
    <row r="55" spans="1:18" ht="12.75">
      <c r="A55" s="1"/>
      <c r="N55" s="3"/>
      <c r="O55" s="3"/>
      <c r="P55" s="3"/>
      <c r="Q55" s="3"/>
      <c r="R55" s="3"/>
    </row>
    <row r="56" spans="1:18" ht="12.75">
      <c r="A56" s="1"/>
      <c r="N56" s="3"/>
      <c r="O56" s="3"/>
      <c r="P56" s="3"/>
      <c r="Q56" s="3"/>
      <c r="R56" s="3"/>
    </row>
    <row r="57" spans="1:18" ht="12.75">
      <c r="A57" s="1"/>
      <c r="N57" s="3"/>
      <c r="O57" s="3"/>
      <c r="P57" s="3"/>
      <c r="Q57" s="3"/>
      <c r="R57" s="3"/>
    </row>
    <row r="58" spans="1:18" ht="12.75">
      <c r="A58" s="1"/>
      <c r="N58" s="3"/>
      <c r="O58" s="3"/>
      <c r="P58" s="3"/>
      <c r="Q58" s="3"/>
      <c r="R58" s="3"/>
    </row>
    <row r="59" spans="1:18" ht="12.75">
      <c r="A59" s="1"/>
      <c r="K59">
        <v>8</v>
      </c>
      <c r="N59" s="3"/>
      <c r="O59" s="3"/>
      <c r="P59" s="3"/>
      <c r="Q59" s="3"/>
      <c r="R59" s="3"/>
    </row>
    <row r="60" spans="1:18" ht="12.75">
      <c r="A60" s="1"/>
      <c r="N60" s="3"/>
      <c r="O60" s="3"/>
      <c r="P60" s="3"/>
      <c r="Q60" s="3"/>
      <c r="R60" s="3"/>
    </row>
    <row r="61" spans="1:18" ht="12.75">
      <c r="A61" s="1"/>
      <c r="N61" s="3"/>
      <c r="O61" s="3"/>
      <c r="P61" s="3"/>
      <c r="Q61" s="3"/>
      <c r="R61" s="3"/>
    </row>
    <row r="62" spans="1:18" ht="12.75">
      <c r="A62" s="1"/>
      <c r="D62" s="41">
        <v>7</v>
      </c>
      <c r="E62" s="42" t="s">
        <v>74</v>
      </c>
      <c r="N62" s="3"/>
      <c r="O62" s="3"/>
      <c r="P62" s="3"/>
      <c r="Q62" s="3"/>
      <c r="R62" s="3"/>
    </row>
    <row r="63" spans="1:18" ht="12.75">
      <c r="A63" s="1"/>
      <c r="N63" s="3"/>
      <c r="O63" s="3"/>
      <c r="P63" s="3"/>
      <c r="Q63" s="3"/>
      <c r="R63" s="3"/>
    </row>
    <row r="64" spans="1:18" ht="12.75">
      <c r="A64" s="1"/>
      <c r="N64" s="3"/>
      <c r="O64" s="3"/>
      <c r="P64" s="3"/>
      <c r="Q64" s="3"/>
      <c r="R64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1">
      <selection activeCell="C70" sqref="C7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156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9" ht="12.75">
      <c r="A8" s="10" t="s">
        <v>12</v>
      </c>
      <c r="B8" s="44" t="s">
        <v>13</v>
      </c>
      <c r="C8" s="4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  <c r="N8"/>
      <c r="O8"/>
      <c r="P8"/>
      <c r="Q8"/>
      <c r="R8"/>
      <c r="S8"/>
    </row>
    <row r="9" spans="1:19" ht="12.75">
      <c r="A9" s="16">
        <v>1</v>
      </c>
      <c r="B9" s="17" t="s">
        <v>157</v>
      </c>
      <c r="C9" s="62" t="s">
        <v>158</v>
      </c>
      <c r="D9" s="19"/>
      <c r="E9" s="19"/>
      <c r="F9" s="19"/>
      <c r="G9" s="19"/>
      <c r="H9" s="19">
        <v>7</v>
      </c>
      <c r="I9" s="19">
        <v>7</v>
      </c>
      <c r="J9" s="19">
        <v>6</v>
      </c>
      <c r="K9" s="19"/>
      <c r="L9" s="19">
        <f aca="true" t="shared" si="0" ref="L9:L18">SUM(D9:K9)</f>
        <v>20</v>
      </c>
      <c r="N9"/>
      <c r="O9"/>
      <c r="P9"/>
      <c r="Q9"/>
      <c r="R9"/>
      <c r="S9"/>
    </row>
    <row r="10" spans="1:19" ht="12.75">
      <c r="A10" s="16">
        <v>2</v>
      </c>
      <c r="B10" s="63" t="s">
        <v>159</v>
      </c>
      <c r="C10" s="64" t="s">
        <v>29</v>
      </c>
      <c r="D10" s="65"/>
      <c r="E10" s="65"/>
      <c r="F10" s="65"/>
      <c r="G10" s="65"/>
      <c r="H10" s="65"/>
      <c r="I10" s="65">
        <v>6</v>
      </c>
      <c r="J10" s="65"/>
      <c r="K10" s="65"/>
      <c r="L10" s="65">
        <f t="shared" si="0"/>
        <v>6</v>
      </c>
      <c r="N10"/>
      <c r="O10"/>
      <c r="P10"/>
      <c r="Q10"/>
      <c r="R10"/>
      <c r="S10"/>
    </row>
    <row r="11" spans="1:19" ht="12.75">
      <c r="A11" s="16">
        <v>3</v>
      </c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>
        <f t="shared" si="0"/>
        <v>0</v>
      </c>
      <c r="N11"/>
      <c r="O11"/>
      <c r="P11"/>
      <c r="Q11"/>
      <c r="R11"/>
      <c r="S11"/>
    </row>
    <row r="12" spans="1:19" ht="12.75">
      <c r="A12" s="16">
        <v>4</v>
      </c>
      <c r="B12" s="17"/>
      <c r="C12" s="28"/>
      <c r="D12" s="19"/>
      <c r="E12" s="19"/>
      <c r="F12" s="19"/>
      <c r="G12" s="19"/>
      <c r="H12" s="19"/>
      <c r="I12" s="19"/>
      <c r="J12" s="19"/>
      <c r="K12" s="19"/>
      <c r="L12" s="19">
        <f t="shared" si="0"/>
        <v>0</v>
      </c>
      <c r="N12"/>
      <c r="O12"/>
      <c r="P12"/>
      <c r="Q12"/>
      <c r="R12"/>
      <c r="S12"/>
    </row>
    <row r="13" spans="1:19" ht="12.75">
      <c r="A13" s="16">
        <v>5</v>
      </c>
      <c r="B13" s="60"/>
      <c r="C13" s="60"/>
      <c r="D13" s="22"/>
      <c r="E13" s="22"/>
      <c r="F13" s="22"/>
      <c r="G13" s="22"/>
      <c r="H13" s="22"/>
      <c r="I13" s="22"/>
      <c r="J13" s="22"/>
      <c r="K13" s="22"/>
      <c r="L13" s="19">
        <f t="shared" si="0"/>
        <v>0</v>
      </c>
      <c r="N13"/>
      <c r="O13"/>
      <c r="P13"/>
      <c r="Q13"/>
      <c r="R13"/>
      <c r="S13"/>
    </row>
    <row r="14" spans="1:19" ht="12.75">
      <c r="A14" s="16">
        <v>6</v>
      </c>
      <c r="B14" s="54"/>
      <c r="C14" s="60"/>
      <c r="D14" s="22"/>
      <c r="E14" s="22"/>
      <c r="F14" s="22"/>
      <c r="G14" s="22"/>
      <c r="H14" s="22"/>
      <c r="I14" s="22"/>
      <c r="J14" s="22"/>
      <c r="K14" s="22"/>
      <c r="L14" s="19">
        <f t="shared" si="0"/>
        <v>0</v>
      </c>
      <c r="N14"/>
      <c r="O14"/>
      <c r="P14"/>
      <c r="Q14"/>
      <c r="R14"/>
      <c r="S14"/>
    </row>
    <row r="15" spans="1:19" ht="12.75">
      <c r="A15" s="16">
        <v>7</v>
      </c>
      <c r="B15" s="60"/>
      <c r="C15" s="60"/>
      <c r="D15" s="22"/>
      <c r="E15" s="22"/>
      <c r="F15" s="22"/>
      <c r="G15" s="22"/>
      <c r="H15" s="22"/>
      <c r="I15" s="22"/>
      <c r="J15" s="22"/>
      <c r="K15" s="22"/>
      <c r="L15" s="19">
        <f t="shared" si="0"/>
        <v>0</v>
      </c>
      <c r="N15"/>
      <c r="O15"/>
      <c r="P15"/>
      <c r="Q15"/>
      <c r="R15"/>
      <c r="S15"/>
    </row>
    <row r="16" spans="1:19" ht="12.75">
      <c r="A16" s="16">
        <v>8</v>
      </c>
      <c r="B16" s="32"/>
      <c r="C16" s="32"/>
      <c r="D16" s="19"/>
      <c r="E16" s="19"/>
      <c r="F16" s="19"/>
      <c r="G16" s="19"/>
      <c r="H16" s="19"/>
      <c r="I16" s="19"/>
      <c r="J16" s="19"/>
      <c r="K16" s="19"/>
      <c r="L16" s="19">
        <f t="shared" si="0"/>
        <v>0</v>
      </c>
      <c r="N16"/>
      <c r="O16"/>
      <c r="P16"/>
      <c r="Q16"/>
      <c r="R16"/>
      <c r="S16"/>
    </row>
    <row r="17" spans="1:19" ht="12.75">
      <c r="A17" s="16">
        <v>9</v>
      </c>
      <c r="B17" s="32"/>
      <c r="C17" s="32"/>
      <c r="D17" s="19"/>
      <c r="E17" s="19"/>
      <c r="F17" s="19"/>
      <c r="G17" s="19"/>
      <c r="H17" s="19"/>
      <c r="I17" s="19"/>
      <c r="J17" s="19"/>
      <c r="K17" s="19"/>
      <c r="L17" s="19">
        <f t="shared" si="0"/>
        <v>0</v>
      </c>
      <c r="N17"/>
      <c r="O17"/>
      <c r="P17"/>
      <c r="Q17"/>
      <c r="R17"/>
      <c r="S17"/>
    </row>
    <row r="18" spans="1:19" ht="12.75">
      <c r="A18" s="16">
        <v>10</v>
      </c>
      <c r="B18" s="32"/>
      <c r="C18" s="32"/>
      <c r="D18" s="19"/>
      <c r="E18" s="19"/>
      <c r="F18" s="19"/>
      <c r="G18" s="19"/>
      <c r="H18" s="19"/>
      <c r="I18" s="19"/>
      <c r="J18" s="19"/>
      <c r="K18" s="19"/>
      <c r="L18" s="19">
        <f t="shared" si="0"/>
        <v>0</v>
      </c>
      <c r="N18"/>
      <c r="O18"/>
      <c r="P18"/>
      <c r="Q18"/>
      <c r="R18"/>
      <c r="S18"/>
    </row>
    <row r="19" spans="4:19" ht="12.75">
      <c r="D19" s="61"/>
      <c r="E19" s="61"/>
      <c r="F19" s="61"/>
      <c r="G19" s="61"/>
      <c r="H19" s="61"/>
      <c r="I19" s="61"/>
      <c r="J19" s="61"/>
      <c r="K19" s="61"/>
      <c r="N19"/>
      <c r="O19"/>
      <c r="P19"/>
      <c r="Q19"/>
      <c r="R19"/>
      <c r="S19"/>
    </row>
    <row r="20" spans="2:19" ht="12.75">
      <c r="B20" t="s">
        <v>144</v>
      </c>
      <c r="C20" s="40"/>
      <c r="D20" s="19" t="s">
        <v>160</v>
      </c>
      <c r="E20" s="19">
        <v>0</v>
      </c>
      <c r="F20" s="19"/>
      <c r="G20" s="19"/>
      <c r="H20" s="19">
        <v>1</v>
      </c>
      <c r="I20" s="19">
        <v>2</v>
      </c>
      <c r="J20" s="19">
        <v>1</v>
      </c>
      <c r="K20" s="19"/>
      <c r="N20"/>
      <c r="O20"/>
      <c r="P20"/>
      <c r="Q20"/>
      <c r="R20"/>
      <c r="S20"/>
    </row>
    <row r="21" spans="4:19" ht="12.75">
      <c r="D21" s="61"/>
      <c r="E21" s="61"/>
      <c r="F21" s="61"/>
      <c r="G21" s="61"/>
      <c r="H21" s="61"/>
      <c r="I21" s="61"/>
      <c r="J21" s="61"/>
      <c r="K21" s="61"/>
      <c r="N21"/>
      <c r="O21"/>
      <c r="P21"/>
      <c r="Q21"/>
      <c r="R21"/>
      <c r="S21"/>
    </row>
    <row r="22" spans="4:19" ht="12.75">
      <c r="D22" s="41"/>
      <c r="E22" s="42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43"/>
      <c r="C24" s="43" t="s">
        <v>161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1">
        <v>7</v>
      </c>
      <c r="E59" s="42" t="s">
        <v>74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1">
      <selection activeCell="F21" sqref="F21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162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59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9" ht="12.75">
      <c r="A8" s="10" t="s">
        <v>12</v>
      </c>
      <c r="B8" s="44" t="s">
        <v>13</v>
      </c>
      <c r="C8" s="4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  <c r="N8"/>
      <c r="O8"/>
      <c r="P8"/>
      <c r="Q8"/>
      <c r="R8"/>
      <c r="S8"/>
    </row>
    <row r="9" spans="1:19" ht="12.75">
      <c r="A9" s="16">
        <v>1</v>
      </c>
      <c r="B9" s="17" t="s">
        <v>163</v>
      </c>
      <c r="C9" s="31" t="s">
        <v>35</v>
      </c>
      <c r="D9" s="21">
        <v>9</v>
      </c>
      <c r="E9" s="21">
        <v>11</v>
      </c>
      <c r="F9" s="21">
        <v>11</v>
      </c>
      <c r="G9" s="69">
        <v>9</v>
      </c>
      <c r="H9" s="70">
        <v>11</v>
      </c>
      <c r="I9" s="21" t="s">
        <v>25</v>
      </c>
      <c r="J9" s="21">
        <v>11</v>
      </c>
      <c r="K9" s="21">
        <v>8</v>
      </c>
      <c r="L9" s="21">
        <f>SUM(D9:K9)-9</f>
        <v>61</v>
      </c>
      <c r="M9" s="61"/>
      <c r="N9"/>
      <c r="O9"/>
      <c r="P9"/>
      <c r="Q9"/>
      <c r="R9"/>
      <c r="S9"/>
    </row>
    <row r="10" spans="1:19" ht="12.75">
      <c r="A10" s="16">
        <v>2</v>
      </c>
      <c r="B10" s="17" t="s">
        <v>164</v>
      </c>
      <c r="C10" s="31" t="s">
        <v>57</v>
      </c>
      <c r="D10" s="21">
        <v>8</v>
      </c>
      <c r="E10" s="21">
        <v>9</v>
      </c>
      <c r="F10" s="21">
        <v>9</v>
      </c>
      <c r="G10" s="21">
        <v>8</v>
      </c>
      <c r="H10" s="21" t="s">
        <v>25</v>
      </c>
      <c r="I10" s="21">
        <v>9</v>
      </c>
      <c r="J10" s="21">
        <v>9</v>
      </c>
      <c r="K10" s="21" t="s">
        <v>25</v>
      </c>
      <c r="L10" s="21">
        <f>SUM(D10:K10)</f>
        <v>52</v>
      </c>
      <c r="M10" s="61"/>
      <c r="N10"/>
      <c r="O10"/>
      <c r="P10"/>
      <c r="Q10"/>
      <c r="R10"/>
      <c r="S10"/>
    </row>
    <row r="11" spans="1:19" ht="12.75">
      <c r="A11" s="16">
        <v>3</v>
      </c>
      <c r="B11" s="17" t="s">
        <v>165</v>
      </c>
      <c r="C11" s="31" t="s">
        <v>70</v>
      </c>
      <c r="D11" s="21">
        <v>7</v>
      </c>
      <c r="E11" s="21">
        <v>7</v>
      </c>
      <c r="F11" s="21">
        <v>7</v>
      </c>
      <c r="G11" s="45">
        <v>7</v>
      </c>
      <c r="H11" s="21">
        <v>9</v>
      </c>
      <c r="I11" s="21">
        <v>6</v>
      </c>
      <c r="J11" s="21">
        <v>8</v>
      </c>
      <c r="K11" s="45">
        <v>7</v>
      </c>
      <c r="L11" s="21">
        <f>SUM(D11:K11)-14</f>
        <v>44</v>
      </c>
      <c r="M11" s="61"/>
      <c r="N11"/>
      <c r="O11"/>
      <c r="P11"/>
      <c r="Q11"/>
      <c r="R11"/>
      <c r="S11"/>
    </row>
    <row r="12" spans="1:19" ht="12.75">
      <c r="A12" s="16">
        <v>4</v>
      </c>
      <c r="B12" s="31" t="s">
        <v>166</v>
      </c>
      <c r="C12" s="31" t="s">
        <v>29</v>
      </c>
      <c r="D12" s="21">
        <v>6</v>
      </c>
      <c r="E12" s="19">
        <v>5</v>
      </c>
      <c r="F12" s="21">
        <v>6</v>
      </c>
      <c r="G12" s="21" t="s">
        <v>25</v>
      </c>
      <c r="H12" s="21">
        <v>8</v>
      </c>
      <c r="I12" s="21">
        <v>8</v>
      </c>
      <c r="J12" s="21">
        <v>7</v>
      </c>
      <c r="K12" s="21" t="s">
        <v>25</v>
      </c>
      <c r="L12" s="21">
        <f aca="true" t="shared" si="0" ref="L12:L18">SUM(D12:K12)</f>
        <v>40</v>
      </c>
      <c r="M12" s="61"/>
      <c r="N12"/>
      <c r="O12"/>
      <c r="P12"/>
      <c r="Q12"/>
      <c r="R12"/>
      <c r="S12"/>
    </row>
    <row r="13" spans="1:19" ht="12.75">
      <c r="A13" s="16">
        <v>5</v>
      </c>
      <c r="B13" s="31" t="s">
        <v>167</v>
      </c>
      <c r="C13" s="31" t="s">
        <v>35</v>
      </c>
      <c r="D13" s="21" t="s">
        <v>25</v>
      </c>
      <c r="E13" s="21" t="s">
        <v>25</v>
      </c>
      <c r="F13" s="21" t="s">
        <v>25</v>
      </c>
      <c r="G13" s="21">
        <v>6</v>
      </c>
      <c r="H13" s="21">
        <v>7</v>
      </c>
      <c r="I13" s="21">
        <v>7</v>
      </c>
      <c r="J13" s="21">
        <v>6</v>
      </c>
      <c r="K13" s="21">
        <v>6</v>
      </c>
      <c r="L13" s="21">
        <f t="shared" si="0"/>
        <v>32</v>
      </c>
      <c r="M13" s="61"/>
      <c r="N13"/>
      <c r="O13"/>
      <c r="P13"/>
      <c r="Q13"/>
      <c r="R13"/>
      <c r="S13"/>
    </row>
    <row r="14" spans="1:19" ht="12.75">
      <c r="A14" s="16">
        <v>6</v>
      </c>
      <c r="B14" s="31" t="s">
        <v>168</v>
      </c>
      <c r="C14" s="31" t="s">
        <v>46</v>
      </c>
      <c r="D14" s="21" t="s">
        <v>25</v>
      </c>
      <c r="E14" s="21">
        <v>6</v>
      </c>
      <c r="F14" s="21">
        <v>8</v>
      </c>
      <c r="G14" s="21" t="s">
        <v>25</v>
      </c>
      <c r="H14" s="21" t="s">
        <v>25</v>
      </c>
      <c r="I14" s="21" t="s">
        <v>25</v>
      </c>
      <c r="J14" s="21" t="s">
        <v>25</v>
      </c>
      <c r="K14" s="21" t="s">
        <v>25</v>
      </c>
      <c r="L14" s="21">
        <f t="shared" si="0"/>
        <v>14</v>
      </c>
      <c r="M14" s="61"/>
      <c r="N14"/>
      <c r="O14"/>
      <c r="P14"/>
      <c r="Q14"/>
      <c r="R14"/>
      <c r="S14"/>
    </row>
    <row r="15" spans="1:19" ht="12.75">
      <c r="A15" s="16">
        <v>7</v>
      </c>
      <c r="B15" s="31" t="s">
        <v>152</v>
      </c>
      <c r="C15" s="31" t="s">
        <v>57</v>
      </c>
      <c r="D15" s="21" t="s">
        <v>25</v>
      </c>
      <c r="E15" s="21">
        <v>8</v>
      </c>
      <c r="F15" s="21" t="s">
        <v>25</v>
      </c>
      <c r="G15" s="21" t="s">
        <v>25</v>
      </c>
      <c r="H15" s="21" t="s">
        <v>25</v>
      </c>
      <c r="I15" s="21" t="s">
        <v>25</v>
      </c>
      <c r="J15" s="21" t="s">
        <v>25</v>
      </c>
      <c r="K15" s="21" t="s">
        <v>25</v>
      </c>
      <c r="L15" s="21">
        <f t="shared" si="0"/>
        <v>8</v>
      </c>
      <c r="M15" s="61"/>
      <c r="N15"/>
      <c r="O15"/>
      <c r="P15"/>
      <c r="Q15"/>
      <c r="R15"/>
      <c r="S15"/>
    </row>
    <row r="16" spans="1:19" ht="12.75">
      <c r="A16" s="16">
        <v>8</v>
      </c>
      <c r="B16" s="60"/>
      <c r="C16" s="60"/>
      <c r="D16" s="22"/>
      <c r="E16" s="22"/>
      <c r="F16" s="22"/>
      <c r="G16" s="22"/>
      <c r="H16" s="22"/>
      <c r="I16" s="22"/>
      <c r="J16" s="22"/>
      <c r="K16" s="22"/>
      <c r="L16" s="19">
        <f t="shared" si="0"/>
        <v>0</v>
      </c>
      <c r="M16" s="61"/>
      <c r="N16"/>
      <c r="O16"/>
      <c r="P16"/>
      <c r="Q16"/>
      <c r="R16"/>
      <c r="S16"/>
    </row>
    <row r="17" spans="1:19" ht="12.75">
      <c r="A17" s="30">
        <v>9</v>
      </c>
      <c r="B17" s="60"/>
      <c r="C17" s="60"/>
      <c r="D17" s="22"/>
      <c r="E17" s="22"/>
      <c r="F17" s="22"/>
      <c r="G17" s="22"/>
      <c r="H17" s="22"/>
      <c r="I17" s="22"/>
      <c r="J17" s="22"/>
      <c r="K17" s="22"/>
      <c r="L17" s="19">
        <f t="shared" si="0"/>
        <v>0</v>
      </c>
      <c r="M17" s="61"/>
      <c r="N17"/>
      <c r="O17"/>
      <c r="P17"/>
      <c r="Q17"/>
      <c r="R17"/>
      <c r="S17"/>
    </row>
    <row r="18" spans="1:19" ht="12.75">
      <c r="A18" s="16">
        <v>10</v>
      </c>
      <c r="B18" s="32"/>
      <c r="C18" s="32"/>
      <c r="D18" s="19"/>
      <c r="E18" s="19"/>
      <c r="F18" s="19"/>
      <c r="G18" s="19"/>
      <c r="H18" s="19"/>
      <c r="I18" s="19"/>
      <c r="J18" s="19"/>
      <c r="K18" s="19"/>
      <c r="L18" s="19">
        <f t="shared" si="0"/>
        <v>0</v>
      </c>
      <c r="M18" s="61"/>
      <c r="N18"/>
      <c r="O18"/>
      <c r="P18"/>
      <c r="Q18"/>
      <c r="R18"/>
      <c r="S18"/>
    </row>
    <row r="19" spans="4:19" ht="12.75">
      <c r="D19" s="61"/>
      <c r="E19" s="61"/>
      <c r="F19" s="61"/>
      <c r="G19" s="61"/>
      <c r="H19" s="61"/>
      <c r="I19" s="61"/>
      <c r="J19" s="61"/>
      <c r="K19" s="61"/>
      <c r="M19" s="61"/>
      <c r="N19"/>
      <c r="O19"/>
      <c r="P19"/>
      <c r="Q19"/>
      <c r="R19"/>
      <c r="S19"/>
    </row>
    <row r="20" spans="2:19" ht="12.75">
      <c r="B20" t="s">
        <v>169</v>
      </c>
      <c r="C20" s="40"/>
      <c r="D20" s="71" t="s">
        <v>170</v>
      </c>
      <c r="E20" s="71" t="s">
        <v>171</v>
      </c>
      <c r="F20" s="71" t="s">
        <v>172</v>
      </c>
      <c r="G20" s="71" t="s">
        <v>170</v>
      </c>
      <c r="H20" s="71" t="s">
        <v>172</v>
      </c>
      <c r="I20" s="71" t="s">
        <v>170</v>
      </c>
      <c r="J20" s="71" t="s">
        <v>172</v>
      </c>
      <c r="K20" s="71" t="s">
        <v>173</v>
      </c>
      <c r="M20" s="61"/>
      <c r="N20"/>
      <c r="O20"/>
      <c r="P20"/>
      <c r="Q20"/>
      <c r="R20"/>
      <c r="S20"/>
    </row>
    <row r="21" spans="4:19" ht="12.75">
      <c r="D21" s="61"/>
      <c r="E21" s="61"/>
      <c r="F21" s="61"/>
      <c r="G21" s="61"/>
      <c r="H21" s="61"/>
      <c r="I21" s="61"/>
      <c r="J21" s="61"/>
      <c r="K21" s="61"/>
      <c r="M21" s="61"/>
      <c r="N21"/>
      <c r="O21"/>
      <c r="P21"/>
      <c r="Q21"/>
      <c r="R21"/>
      <c r="S21"/>
    </row>
    <row r="22" spans="4:19" ht="12.75">
      <c r="D22" s="41"/>
      <c r="E22" s="42"/>
      <c r="F22" s="61"/>
      <c r="G22" s="61"/>
      <c r="H22" s="61"/>
      <c r="I22" s="61"/>
      <c r="J22" s="61"/>
      <c r="K22" s="61"/>
      <c r="M22" s="61"/>
      <c r="N22"/>
      <c r="O22"/>
      <c r="P22"/>
      <c r="Q22"/>
      <c r="R22"/>
      <c r="S22"/>
    </row>
    <row r="23" spans="4:19" ht="12.75">
      <c r="D23" s="61"/>
      <c r="E23" s="61"/>
      <c r="F23" s="61"/>
      <c r="G23" s="61"/>
      <c r="H23" s="61"/>
      <c r="I23" s="61"/>
      <c r="J23" s="61"/>
      <c r="K23" s="61"/>
      <c r="M23" s="61"/>
      <c r="N23"/>
      <c r="O23"/>
      <c r="P23"/>
      <c r="Q23"/>
      <c r="R23"/>
      <c r="S23"/>
    </row>
    <row r="24" spans="2:19" ht="18">
      <c r="B24" s="43"/>
      <c r="D24" s="43" t="s">
        <v>174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1">
        <v>7</v>
      </c>
      <c r="E59" s="42" t="s">
        <v>74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showGridLines="0" showZeros="0" zoomScalePageLayoutView="0" workbookViewId="0" topLeftCell="A5">
      <selection activeCell="K10" sqref="K1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2:12" ht="12.75">
      <c r="B4" t="s">
        <v>76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175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9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  <c r="S7" s="3"/>
    </row>
    <row r="8" spans="1:12" ht="12.75">
      <c r="A8" s="10" t="s">
        <v>12</v>
      </c>
      <c r="B8" s="72" t="s">
        <v>13</v>
      </c>
      <c r="C8" s="72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</row>
    <row r="9" spans="1:12" ht="12.75">
      <c r="A9" s="46">
        <v>1</v>
      </c>
      <c r="B9" s="17" t="s">
        <v>176</v>
      </c>
      <c r="C9" s="18" t="s">
        <v>35</v>
      </c>
      <c r="D9" s="21">
        <v>9</v>
      </c>
      <c r="E9" s="21">
        <v>11</v>
      </c>
      <c r="F9" s="21">
        <v>11</v>
      </c>
      <c r="G9" s="21">
        <v>11</v>
      </c>
      <c r="H9" s="45">
        <v>6</v>
      </c>
      <c r="I9" s="21">
        <v>9</v>
      </c>
      <c r="J9" s="45">
        <v>8</v>
      </c>
      <c r="K9" s="21" t="s">
        <v>25</v>
      </c>
      <c r="L9" s="50">
        <f>SUM(D9:K9)-14</f>
        <v>51</v>
      </c>
    </row>
    <row r="10" spans="1:12" ht="12.75">
      <c r="A10" s="16">
        <v>2</v>
      </c>
      <c r="B10" s="55" t="s">
        <v>177</v>
      </c>
      <c r="C10" s="49" t="s">
        <v>57</v>
      </c>
      <c r="D10" s="50">
        <v>11</v>
      </c>
      <c r="E10" s="50">
        <v>9</v>
      </c>
      <c r="F10" s="50">
        <v>8</v>
      </c>
      <c r="G10" s="50" t="s">
        <v>25</v>
      </c>
      <c r="H10" s="50">
        <v>7</v>
      </c>
      <c r="I10" s="50" t="s">
        <v>25</v>
      </c>
      <c r="J10" s="50">
        <v>5</v>
      </c>
      <c r="K10" s="50">
        <v>7</v>
      </c>
      <c r="L10" s="50">
        <f>SUM(D10:K10)</f>
        <v>47</v>
      </c>
    </row>
    <row r="11" spans="1:12" ht="12.75">
      <c r="A11" s="16">
        <v>3</v>
      </c>
      <c r="B11" s="17" t="s">
        <v>178</v>
      </c>
      <c r="C11" s="28" t="s">
        <v>33</v>
      </c>
      <c r="D11" s="19">
        <v>8</v>
      </c>
      <c r="E11" s="19" t="s">
        <v>25</v>
      </c>
      <c r="F11" s="45">
        <v>2</v>
      </c>
      <c r="G11" s="19">
        <v>9</v>
      </c>
      <c r="H11" s="19">
        <v>3</v>
      </c>
      <c r="I11" s="19">
        <v>7</v>
      </c>
      <c r="J11" s="19">
        <v>9</v>
      </c>
      <c r="K11" s="19">
        <v>6</v>
      </c>
      <c r="L11" s="19">
        <f>SUM(D11:K11)-2</f>
        <v>42</v>
      </c>
    </row>
    <row r="12" spans="1:12" ht="12.75">
      <c r="A12" s="16">
        <v>4</v>
      </c>
      <c r="B12" s="17" t="s">
        <v>56</v>
      </c>
      <c r="C12" s="18" t="s">
        <v>57</v>
      </c>
      <c r="D12" s="21">
        <v>7</v>
      </c>
      <c r="E12" s="21">
        <v>7</v>
      </c>
      <c r="F12" s="21">
        <v>4</v>
      </c>
      <c r="G12" s="21" t="s">
        <v>25</v>
      </c>
      <c r="H12" s="21">
        <v>11</v>
      </c>
      <c r="I12" s="21" t="s">
        <v>25</v>
      </c>
      <c r="J12" s="21" t="s">
        <v>25</v>
      </c>
      <c r="K12" s="21" t="s">
        <v>25</v>
      </c>
      <c r="L12" s="50">
        <f>SUM(D12:K12)</f>
        <v>29</v>
      </c>
    </row>
    <row r="13" spans="1:12" ht="12.75">
      <c r="A13" s="73">
        <v>5</v>
      </c>
      <c r="B13" s="17" t="s">
        <v>179</v>
      </c>
      <c r="C13" s="18" t="s">
        <v>35</v>
      </c>
      <c r="D13" s="21" t="s">
        <v>25</v>
      </c>
      <c r="E13" s="21">
        <v>6</v>
      </c>
      <c r="F13" s="21">
        <v>6</v>
      </c>
      <c r="G13" s="21">
        <v>6</v>
      </c>
      <c r="H13" s="21">
        <v>6</v>
      </c>
      <c r="I13" s="21" t="s">
        <v>25</v>
      </c>
      <c r="J13" s="21" t="s">
        <v>25</v>
      </c>
      <c r="K13" s="21">
        <v>3</v>
      </c>
      <c r="L13" s="50">
        <f>SUM(D13:K13)</f>
        <v>27</v>
      </c>
    </row>
    <row r="14" spans="1:12" ht="12.75">
      <c r="A14" s="47">
        <v>6</v>
      </c>
      <c r="B14" s="31" t="s">
        <v>180</v>
      </c>
      <c r="C14" s="18" t="s">
        <v>35</v>
      </c>
      <c r="D14" s="45">
        <v>1</v>
      </c>
      <c r="E14" s="21">
        <v>4</v>
      </c>
      <c r="F14" s="21">
        <v>6</v>
      </c>
      <c r="G14" s="21">
        <v>6</v>
      </c>
      <c r="H14" s="21">
        <v>4</v>
      </c>
      <c r="I14" s="21" t="s">
        <v>25</v>
      </c>
      <c r="J14" s="21">
        <v>2</v>
      </c>
      <c r="K14" s="21" t="s">
        <v>25</v>
      </c>
      <c r="L14" s="50">
        <f>SUM(D14:K14)-1</f>
        <v>22</v>
      </c>
    </row>
    <row r="15" spans="1:12" ht="12.75">
      <c r="A15" s="16">
        <v>7</v>
      </c>
      <c r="B15" s="31" t="s">
        <v>41</v>
      </c>
      <c r="C15" s="18" t="s">
        <v>33</v>
      </c>
      <c r="D15" s="21">
        <v>6</v>
      </c>
      <c r="E15" s="21" t="s">
        <v>25</v>
      </c>
      <c r="F15" s="21">
        <v>9</v>
      </c>
      <c r="G15" s="21" t="s">
        <v>25</v>
      </c>
      <c r="H15" s="21" t="s">
        <v>25</v>
      </c>
      <c r="I15" s="21" t="s">
        <v>25</v>
      </c>
      <c r="J15" s="21">
        <v>7</v>
      </c>
      <c r="K15" s="21" t="s">
        <v>25</v>
      </c>
      <c r="L15" s="50">
        <f aca="true" t="shared" si="0" ref="L15:L40">SUM(D15:K15)</f>
        <v>22</v>
      </c>
    </row>
    <row r="16" spans="1:12" ht="12.75">
      <c r="A16" s="16">
        <v>8</v>
      </c>
      <c r="B16" s="31" t="s">
        <v>181</v>
      </c>
      <c r="C16" s="18" t="s">
        <v>57</v>
      </c>
      <c r="D16" s="21" t="s">
        <v>25</v>
      </c>
      <c r="E16" s="21">
        <v>2</v>
      </c>
      <c r="F16" s="21" t="s">
        <v>25</v>
      </c>
      <c r="G16" s="21" t="s">
        <v>25</v>
      </c>
      <c r="H16" s="21">
        <v>9</v>
      </c>
      <c r="I16" s="21">
        <v>11</v>
      </c>
      <c r="J16" s="21" t="s">
        <v>25</v>
      </c>
      <c r="K16" s="21" t="s">
        <v>25</v>
      </c>
      <c r="L16" s="50">
        <f t="shared" si="0"/>
        <v>22</v>
      </c>
    </row>
    <row r="17" spans="1:12" ht="12.75">
      <c r="A17" s="16">
        <v>9</v>
      </c>
      <c r="B17" s="51" t="s">
        <v>182</v>
      </c>
      <c r="C17" s="52" t="s">
        <v>31</v>
      </c>
      <c r="D17" s="53">
        <v>4</v>
      </c>
      <c r="E17" s="53">
        <v>6</v>
      </c>
      <c r="F17" s="53" t="s">
        <v>25</v>
      </c>
      <c r="G17" s="53" t="s">
        <v>25</v>
      </c>
      <c r="H17" s="53" t="s">
        <v>25</v>
      </c>
      <c r="I17" s="53" t="s">
        <v>25</v>
      </c>
      <c r="J17" s="53">
        <v>11</v>
      </c>
      <c r="K17" s="53" t="s">
        <v>25</v>
      </c>
      <c r="L17" s="50">
        <f t="shared" si="0"/>
        <v>21</v>
      </c>
    </row>
    <row r="18" spans="1:12" ht="12.75">
      <c r="A18" s="16">
        <v>10</v>
      </c>
      <c r="B18" s="31" t="s">
        <v>183</v>
      </c>
      <c r="C18" s="18" t="s">
        <v>35</v>
      </c>
      <c r="D18" s="21">
        <v>3</v>
      </c>
      <c r="E18" s="21">
        <v>8</v>
      </c>
      <c r="F18" s="21" t="s">
        <v>25</v>
      </c>
      <c r="G18" s="21">
        <v>7</v>
      </c>
      <c r="H18" s="21" t="s">
        <v>25</v>
      </c>
      <c r="I18" s="21" t="s">
        <v>25</v>
      </c>
      <c r="J18" s="21">
        <v>1</v>
      </c>
      <c r="K18" s="21" t="s">
        <v>25</v>
      </c>
      <c r="L18" s="50">
        <f t="shared" si="0"/>
        <v>19</v>
      </c>
    </row>
    <row r="19" spans="1:12" ht="12.75">
      <c r="A19" s="16">
        <v>11</v>
      </c>
      <c r="B19" s="31" t="s">
        <v>184</v>
      </c>
      <c r="C19" s="18" t="s">
        <v>27</v>
      </c>
      <c r="D19" s="21" t="s">
        <v>25</v>
      </c>
      <c r="E19" s="21" t="s">
        <v>25</v>
      </c>
      <c r="F19" s="21">
        <v>9</v>
      </c>
      <c r="G19" s="21">
        <v>5</v>
      </c>
      <c r="H19" s="21" t="s">
        <v>25</v>
      </c>
      <c r="I19" s="21" t="s">
        <v>25</v>
      </c>
      <c r="J19" s="21">
        <v>4</v>
      </c>
      <c r="K19" s="21" t="s">
        <v>25</v>
      </c>
      <c r="L19" s="50">
        <f t="shared" si="0"/>
        <v>18</v>
      </c>
    </row>
    <row r="20" spans="1:12" ht="12.75">
      <c r="A20" s="16">
        <v>12</v>
      </c>
      <c r="B20" s="32" t="s">
        <v>185</v>
      </c>
      <c r="C20" s="28" t="s">
        <v>29</v>
      </c>
      <c r="D20" s="19" t="s">
        <v>25</v>
      </c>
      <c r="E20" s="19" t="s">
        <v>25</v>
      </c>
      <c r="F20" s="19">
        <v>11</v>
      </c>
      <c r="G20" s="19" t="s">
        <v>25</v>
      </c>
      <c r="H20" s="19">
        <v>7</v>
      </c>
      <c r="I20" s="19" t="s">
        <v>25</v>
      </c>
      <c r="J20" s="19" t="s">
        <v>25</v>
      </c>
      <c r="K20" s="19" t="s">
        <v>25</v>
      </c>
      <c r="L20" s="19">
        <f t="shared" si="0"/>
        <v>18</v>
      </c>
    </row>
    <row r="21" spans="1:12" ht="12.75">
      <c r="A21" s="16">
        <v>13</v>
      </c>
      <c r="B21" s="32" t="s">
        <v>186</v>
      </c>
      <c r="C21" s="28" t="s">
        <v>35</v>
      </c>
      <c r="D21" s="19" t="s">
        <v>25</v>
      </c>
      <c r="E21" s="19" t="s">
        <v>25</v>
      </c>
      <c r="F21" s="19" t="s">
        <v>25</v>
      </c>
      <c r="G21" s="19" t="s">
        <v>25</v>
      </c>
      <c r="H21" s="19">
        <v>8</v>
      </c>
      <c r="I21" s="19">
        <v>8</v>
      </c>
      <c r="J21" s="19" t="s">
        <v>25</v>
      </c>
      <c r="K21" s="19">
        <v>8</v>
      </c>
      <c r="L21" s="50">
        <f t="shared" si="0"/>
        <v>24</v>
      </c>
    </row>
    <row r="22" spans="1:12" ht="12.75">
      <c r="A22" s="16">
        <v>14</v>
      </c>
      <c r="B22" s="32" t="s">
        <v>187</v>
      </c>
      <c r="C22" s="28" t="s">
        <v>66</v>
      </c>
      <c r="D22" s="19" t="s">
        <v>25</v>
      </c>
      <c r="E22" s="19" t="s">
        <v>25</v>
      </c>
      <c r="F22" s="19">
        <v>7</v>
      </c>
      <c r="G22" s="19" t="s">
        <v>25</v>
      </c>
      <c r="H22" s="19" t="s">
        <v>25</v>
      </c>
      <c r="I22" s="19" t="s">
        <v>25</v>
      </c>
      <c r="J22" s="19">
        <v>6</v>
      </c>
      <c r="K22" s="19" t="s">
        <v>25</v>
      </c>
      <c r="L22" s="19">
        <f t="shared" si="0"/>
        <v>13</v>
      </c>
    </row>
    <row r="23" spans="1:12" ht="12.75">
      <c r="A23" s="16">
        <v>15</v>
      </c>
      <c r="B23" s="31" t="s">
        <v>188</v>
      </c>
      <c r="C23" s="18" t="s">
        <v>35</v>
      </c>
      <c r="D23" s="21" t="s">
        <v>25</v>
      </c>
      <c r="E23" s="21">
        <v>5</v>
      </c>
      <c r="F23" s="21">
        <v>3</v>
      </c>
      <c r="G23" s="21">
        <v>4</v>
      </c>
      <c r="H23" s="21" t="s">
        <v>25</v>
      </c>
      <c r="I23" s="21" t="s">
        <v>25</v>
      </c>
      <c r="J23" s="21" t="s">
        <v>25</v>
      </c>
      <c r="K23" s="21" t="s">
        <v>25</v>
      </c>
      <c r="L23" s="50">
        <f t="shared" si="0"/>
        <v>12</v>
      </c>
    </row>
    <row r="24" spans="1:12" ht="12.75">
      <c r="A24" s="16">
        <v>16</v>
      </c>
      <c r="B24" s="32" t="s">
        <v>189</v>
      </c>
      <c r="C24" s="28" t="s">
        <v>190</v>
      </c>
      <c r="D24" s="19" t="s">
        <v>25</v>
      </c>
      <c r="E24" s="19" t="s">
        <v>25</v>
      </c>
      <c r="F24" s="19">
        <v>1</v>
      </c>
      <c r="G24" s="19">
        <v>8</v>
      </c>
      <c r="H24" s="19" t="s">
        <v>25</v>
      </c>
      <c r="I24" s="19" t="s">
        <v>25</v>
      </c>
      <c r="J24" s="19" t="s">
        <v>25</v>
      </c>
      <c r="K24" s="19" t="s">
        <v>25</v>
      </c>
      <c r="L24" s="19">
        <f t="shared" si="0"/>
        <v>9</v>
      </c>
    </row>
    <row r="25" spans="1:12" ht="12.75">
      <c r="A25" s="16">
        <v>17</v>
      </c>
      <c r="B25" s="48" t="s">
        <v>191</v>
      </c>
      <c r="C25" s="49" t="s">
        <v>33</v>
      </c>
      <c r="D25" s="50">
        <v>5</v>
      </c>
      <c r="E25" s="50">
        <v>3</v>
      </c>
      <c r="F25" s="50" t="s">
        <v>25</v>
      </c>
      <c r="G25" s="50" t="s">
        <v>25</v>
      </c>
      <c r="H25" s="50" t="s">
        <v>25</v>
      </c>
      <c r="I25" s="50" t="s">
        <v>25</v>
      </c>
      <c r="J25" s="50" t="s">
        <v>25</v>
      </c>
      <c r="K25" s="50" t="s">
        <v>25</v>
      </c>
      <c r="L25" s="50">
        <f t="shared" si="0"/>
        <v>8</v>
      </c>
    </row>
    <row r="26" spans="1:12" ht="12.75">
      <c r="A26" s="16">
        <v>18</v>
      </c>
      <c r="B26" s="32" t="s">
        <v>47</v>
      </c>
      <c r="C26" s="28" t="s">
        <v>35</v>
      </c>
      <c r="D26" s="19" t="s">
        <v>25</v>
      </c>
      <c r="E26" s="19" t="s">
        <v>25</v>
      </c>
      <c r="F26" s="19">
        <v>8</v>
      </c>
      <c r="G26" s="19" t="s">
        <v>25</v>
      </c>
      <c r="H26" s="19" t="s">
        <v>25</v>
      </c>
      <c r="I26" s="19" t="s">
        <v>25</v>
      </c>
      <c r="J26" s="19" t="s">
        <v>25</v>
      </c>
      <c r="K26" s="19" t="s">
        <v>25</v>
      </c>
      <c r="L26" s="19">
        <f t="shared" si="0"/>
        <v>8</v>
      </c>
    </row>
    <row r="27" spans="1:12" ht="12.75">
      <c r="A27" s="16">
        <v>19</v>
      </c>
      <c r="B27" s="31" t="s">
        <v>192</v>
      </c>
      <c r="C27" s="18" t="s">
        <v>57</v>
      </c>
      <c r="D27" s="21">
        <v>2</v>
      </c>
      <c r="E27" s="21" t="s">
        <v>25</v>
      </c>
      <c r="F27" s="21">
        <v>5</v>
      </c>
      <c r="G27" s="21" t="s">
        <v>25</v>
      </c>
      <c r="H27" s="21" t="s">
        <v>25</v>
      </c>
      <c r="I27" s="21" t="s">
        <v>25</v>
      </c>
      <c r="J27" s="21" t="s">
        <v>25</v>
      </c>
      <c r="K27" s="21" t="s">
        <v>25</v>
      </c>
      <c r="L27" s="50">
        <f t="shared" si="0"/>
        <v>7</v>
      </c>
    </row>
    <row r="28" spans="1:12" ht="12.75">
      <c r="A28" s="16">
        <v>20</v>
      </c>
      <c r="B28" s="32" t="s">
        <v>52</v>
      </c>
      <c r="C28" s="28" t="s">
        <v>33</v>
      </c>
      <c r="D28" s="19" t="s">
        <v>25</v>
      </c>
      <c r="E28" s="19" t="s">
        <v>25</v>
      </c>
      <c r="F28" s="19">
        <v>7</v>
      </c>
      <c r="G28" s="19" t="s">
        <v>25</v>
      </c>
      <c r="H28" s="19" t="s">
        <v>25</v>
      </c>
      <c r="I28" s="19" t="s">
        <v>25</v>
      </c>
      <c r="J28" s="19" t="s">
        <v>25</v>
      </c>
      <c r="K28" s="19" t="s">
        <v>25</v>
      </c>
      <c r="L28" s="19">
        <f t="shared" si="0"/>
        <v>7</v>
      </c>
    </row>
    <row r="29" spans="1:12" ht="12.75">
      <c r="A29" s="16">
        <v>21</v>
      </c>
      <c r="B29" s="32" t="s">
        <v>193</v>
      </c>
      <c r="C29" s="28" t="s">
        <v>57</v>
      </c>
      <c r="D29" s="19"/>
      <c r="E29" s="19"/>
      <c r="F29" s="19"/>
      <c r="G29" s="19">
        <v>3</v>
      </c>
      <c r="H29" s="19" t="s">
        <v>25</v>
      </c>
      <c r="I29" s="19">
        <v>4</v>
      </c>
      <c r="J29" s="19" t="s">
        <v>25</v>
      </c>
      <c r="K29" s="19" t="s">
        <v>25</v>
      </c>
      <c r="L29" s="19">
        <f t="shared" si="0"/>
        <v>7</v>
      </c>
    </row>
    <row r="30" spans="1:12" ht="12.75">
      <c r="A30" s="16">
        <v>22</v>
      </c>
      <c r="B30" s="32" t="s">
        <v>194</v>
      </c>
      <c r="C30" s="28" t="s">
        <v>57</v>
      </c>
      <c r="D30" s="19" t="s">
        <v>25</v>
      </c>
      <c r="E30" s="19" t="s">
        <v>25</v>
      </c>
      <c r="F30" s="19" t="s">
        <v>25</v>
      </c>
      <c r="G30" s="19" t="s">
        <v>25</v>
      </c>
      <c r="H30" s="19">
        <v>2</v>
      </c>
      <c r="I30" s="19">
        <v>5</v>
      </c>
      <c r="J30" s="19" t="s">
        <v>25</v>
      </c>
      <c r="K30" s="19">
        <v>4</v>
      </c>
      <c r="L30" s="50">
        <f t="shared" si="0"/>
        <v>11</v>
      </c>
    </row>
    <row r="31" spans="1:12" ht="12.75">
      <c r="A31" s="16">
        <v>23</v>
      </c>
      <c r="B31" s="32" t="s">
        <v>195</v>
      </c>
      <c r="C31" s="28" t="s">
        <v>29</v>
      </c>
      <c r="D31" s="19" t="s">
        <v>25</v>
      </c>
      <c r="E31" s="19" t="s">
        <v>25</v>
      </c>
      <c r="F31" s="19" t="s">
        <v>25</v>
      </c>
      <c r="G31" s="19" t="s">
        <v>25</v>
      </c>
      <c r="H31" s="19" t="s">
        <v>25</v>
      </c>
      <c r="I31" s="19" t="s">
        <v>25</v>
      </c>
      <c r="J31" s="19">
        <v>7</v>
      </c>
      <c r="K31" s="19" t="s">
        <v>25</v>
      </c>
      <c r="L31" s="50">
        <f t="shared" si="0"/>
        <v>7</v>
      </c>
    </row>
    <row r="32" spans="1:12" ht="12.75">
      <c r="A32" s="16">
        <v>24</v>
      </c>
      <c r="B32" s="31" t="s">
        <v>196</v>
      </c>
      <c r="C32" s="18" t="s">
        <v>35</v>
      </c>
      <c r="D32" s="21">
        <v>6</v>
      </c>
      <c r="E32" s="21" t="s">
        <v>25</v>
      </c>
      <c r="F32" s="21" t="s">
        <v>25</v>
      </c>
      <c r="G32" s="21" t="s">
        <v>25</v>
      </c>
      <c r="H32" s="21" t="s">
        <v>25</v>
      </c>
      <c r="I32" s="21" t="s">
        <v>25</v>
      </c>
      <c r="J32" s="21" t="s">
        <v>25</v>
      </c>
      <c r="K32" s="21" t="s">
        <v>25</v>
      </c>
      <c r="L32" s="50">
        <f t="shared" si="0"/>
        <v>6</v>
      </c>
    </row>
    <row r="33" spans="1:12" ht="12.75">
      <c r="A33" s="16">
        <v>25</v>
      </c>
      <c r="B33" s="32" t="s">
        <v>197</v>
      </c>
      <c r="C33" s="28" t="s">
        <v>31</v>
      </c>
      <c r="D33" s="19" t="s">
        <v>25</v>
      </c>
      <c r="E33" s="19" t="s">
        <v>25</v>
      </c>
      <c r="F33" s="19" t="s">
        <v>25</v>
      </c>
      <c r="G33" s="19" t="s">
        <v>25</v>
      </c>
      <c r="H33" s="19" t="s">
        <v>25</v>
      </c>
      <c r="I33" s="19" t="s">
        <v>25</v>
      </c>
      <c r="J33" s="19">
        <v>6</v>
      </c>
      <c r="K33" s="19">
        <v>11</v>
      </c>
      <c r="L33" s="50">
        <f t="shared" si="0"/>
        <v>17</v>
      </c>
    </row>
    <row r="34" spans="1:12" ht="12.75">
      <c r="A34" s="16">
        <v>26</v>
      </c>
      <c r="B34" s="32" t="s">
        <v>105</v>
      </c>
      <c r="C34" s="28" t="s">
        <v>66</v>
      </c>
      <c r="D34" s="19" t="s">
        <v>25</v>
      </c>
      <c r="E34" s="19" t="s">
        <v>25</v>
      </c>
      <c r="F34" s="19" t="s">
        <v>25</v>
      </c>
      <c r="G34" s="19" t="s">
        <v>25</v>
      </c>
      <c r="H34" s="19" t="s">
        <v>25</v>
      </c>
      <c r="I34" s="19">
        <v>6</v>
      </c>
      <c r="J34" s="19" t="s">
        <v>25</v>
      </c>
      <c r="K34" s="19">
        <v>5</v>
      </c>
      <c r="L34" s="50">
        <f t="shared" si="0"/>
        <v>11</v>
      </c>
    </row>
    <row r="35" spans="1:12" ht="12.75">
      <c r="A35" s="16">
        <v>27</v>
      </c>
      <c r="B35" s="32" t="s">
        <v>63</v>
      </c>
      <c r="C35" s="28" t="s">
        <v>24</v>
      </c>
      <c r="D35" s="19" t="s">
        <v>25</v>
      </c>
      <c r="E35" s="19" t="s">
        <v>25</v>
      </c>
      <c r="F35" s="19" t="s">
        <v>25</v>
      </c>
      <c r="G35" s="19" t="s">
        <v>25</v>
      </c>
      <c r="H35" s="19" t="s">
        <v>25</v>
      </c>
      <c r="I35" s="19">
        <v>6</v>
      </c>
      <c r="J35" s="19" t="s">
        <v>25</v>
      </c>
      <c r="K35" s="19" t="s">
        <v>25</v>
      </c>
      <c r="L35" s="50">
        <f t="shared" si="0"/>
        <v>6</v>
      </c>
    </row>
    <row r="36" spans="1:12" ht="12.75">
      <c r="A36" s="16">
        <v>28</v>
      </c>
      <c r="B36" s="32" t="s">
        <v>198</v>
      </c>
      <c r="C36" s="28" t="s">
        <v>35</v>
      </c>
      <c r="D36" s="19" t="s">
        <v>25</v>
      </c>
      <c r="E36" s="19" t="s">
        <v>25</v>
      </c>
      <c r="F36" s="19" t="s">
        <v>25</v>
      </c>
      <c r="G36" s="19" t="s">
        <v>25</v>
      </c>
      <c r="H36" s="19">
        <v>5</v>
      </c>
      <c r="I36" s="19" t="s">
        <v>25</v>
      </c>
      <c r="J36" s="19" t="s">
        <v>25</v>
      </c>
      <c r="K36" s="19">
        <v>9</v>
      </c>
      <c r="L36" s="50">
        <f t="shared" si="0"/>
        <v>14</v>
      </c>
    </row>
    <row r="37" spans="1:12" ht="12.75">
      <c r="A37" s="16">
        <v>29</v>
      </c>
      <c r="B37" s="31" t="s">
        <v>199</v>
      </c>
      <c r="C37" s="18" t="s">
        <v>33</v>
      </c>
      <c r="D37" s="21">
        <v>1</v>
      </c>
      <c r="E37" s="21" t="s">
        <v>25</v>
      </c>
      <c r="F37" s="21" t="s">
        <v>25</v>
      </c>
      <c r="G37" s="21" t="s">
        <v>25</v>
      </c>
      <c r="H37" s="21" t="s">
        <v>25</v>
      </c>
      <c r="I37" s="21" t="s">
        <v>25</v>
      </c>
      <c r="J37" s="21">
        <v>3</v>
      </c>
      <c r="K37" s="21" t="s">
        <v>25</v>
      </c>
      <c r="L37" s="50">
        <f t="shared" si="0"/>
        <v>4</v>
      </c>
    </row>
    <row r="38" spans="1:12" ht="12.75">
      <c r="A38" s="16">
        <v>31</v>
      </c>
      <c r="B38" s="32" t="s">
        <v>200</v>
      </c>
      <c r="C38" s="28" t="s">
        <v>35</v>
      </c>
      <c r="D38" s="19" t="s">
        <v>25</v>
      </c>
      <c r="E38" s="19" t="s">
        <v>25</v>
      </c>
      <c r="F38" s="19" t="s">
        <v>25</v>
      </c>
      <c r="G38" s="19">
        <v>2</v>
      </c>
      <c r="H38" s="19" t="s">
        <v>25</v>
      </c>
      <c r="I38" s="19" t="s">
        <v>25</v>
      </c>
      <c r="J38" s="19" t="s">
        <v>25</v>
      </c>
      <c r="K38" s="19" t="s">
        <v>25</v>
      </c>
      <c r="L38" s="50">
        <f t="shared" si="0"/>
        <v>2</v>
      </c>
    </row>
    <row r="39" spans="1:12" ht="12.75">
      <c r="A39" s="16">
        <v>32</v>
      </c>
      <c r="B39" s="31" t="s">
        <v>201</v>
      </c>
      <c r="C39" s="18" t="s">
        <v>35</v>
      </c>
      <c r="D39" s="21" t="s">
        <v>25</v>
      </c>
      <c r="E39" s="21">
        <v>1</v>
      </c>
      <c r="F39" s="21" t="s">
        <v>25</v>
      </c>
      <c r="G39" s="21" t="s">
        <v>25</v>
      </c>
      <c r="H39" s="21" t="s">
        <v>25</v>
      </c>
      <c r="I39" s="21" t="s">
        <v>25</v>
      </c>
      <c r="J39" s="21" t="s">
        <v>25</v>
      </c>
      <c r="K39" s="21" t="s">
        <v>25</v>
      </c>
      <c r="L39" s="50">
        <f t="shared" si="0"/>
        <v>1</v>
      </c>
    </row>
    <row r="40" spans="1:12" ht="12.75">
      <c r="A40" s="16">
        <v>33</v>
      </c>
      <c r="B40" s="32" t="s">
        <v>202</v>
      </c>
      <c r="C40" s="28" t="s">
        <v>66</v>
      </c>
      <c r="D40" s="19" t="s">
        <v>25</v>
      </c>
      <c r="E40" s="19" t="s">
        <v>25</v>
      </c>
      <c r="F40" s="19" t="s">
        <v>25</v>
      </c>
      <c r="G40" s="19">
        <v>1</v>
      </c>
      <c r="H40" s="19" t="s">
        <v>25</v>
      </c>
      <c r="I40" s="19" t="s">
        <v>25</v>
      </c>
      <c r="J40" s="19" t="s">
        <v>25</v>
      </c>
      <c r="K40" s="19" t="s">
        <v>25</v>
      </c>
      <c r="L40" s="50">
        <f t="shared" si="0"/>
        <v>1</v>
      </c>
    </row>
    <row r="41" spans="4:12" ht="12.75">
      <c r="D41" s="74"/>
      <c r="E41" s="74"/>
      <c r="F41" s="74"/>
      <c r="G41" s="74"/>
      <c r="H41" s="74"/>
      <c r="I41" s="74"/>
      <c r="J41" s="74"/>
      <c r="K41" s="74"/>
      <c r="L41" s="74"/>
    </row>
    <row r="42" spans="2:12" ht="12.75">
      <c r="B42" t="s">
        <v>144</v>
      </c>
      <c r="C42" s="40"/>
      <c r="D42" s="19">
        <v>14</v>
      </c>
      <c r="E42" s="19">
        <v>18</v>
      </c>
      <c r="F42" s="19">
        <v>19</v>
      </c>
      <c r="G42" s="19">
        <v>17</v>
      </c>
      <c r="H42" s="19">
        <v>11</v>
      </c>
      <c r="I42" s="19">
        <v>8</v>
      </c>
      <c r="J42" s="19">
        <v>18</v>
      </c>
      <c r="K42" s="19">
        <v>8</v>
      </c>
      <c r="L42" s="61"/>
    </row>
    <row r="43" spans="4:12" ht="12.75">
      <c r="D43" s="61"/>
      <c r="E43" s="61"/>
      <c r="F43" s="61"/>
      <c r="G43" s="61"/>
      <c r="H43" s="61"/>
      <c r="I43" s="61"/>
      <c r="J43" s="61"/>
      <c r="K43" s="61"/>
      <c r="L43" s="61"/>
    </row>
    <row r="44" spans="4:12" ht="18">
      <c r="D44" s="43" t="s">
        <v>75</v>
      </c>
      <c r="E44" s="42"/>
      <c r="F44" s="61"/>
      <c r="G44" s="61"/>
      <c r="H44" s="61"/>
      <c r="I44" s="61"/>
      <c r="J44" s="61"/>
      <c r="K44" s="61"/>
      <c r="L44" s="61"/>
    </row>
    <row r="59" ht="12.75">
      <c r="K59">
        <v>8</v>
      </c>
    </row>
    <row r="72" ht="18">
      <c r="B72" s="43"/>
    </row>
    <row r="75" spans="4:5" ht="12.75">
      <c r="D75" s="75">
        <v>7</v>
      </c>
      <c r="E75" s="42" t="s">
        <v>74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PageLayoutView="0" workbookViewId="0" topLeftCell="A1">
      <selection activeCell="P20" sqref="P20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 t="s">
        <v>9</v>
      </c>
      <c r="L3" s="6"/>
    </row>
    <row r="4" spans="2:12" ht="12.75">
      <c r="B4" t="s">
        <v>76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203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6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2" ht="12.75">
      <c r="A8" s="10" t="s">
        <v>12</v>
      </c>
      <c r="B8" s="44" t="s">
        <v>13</v>
      </c>
      <c r="C8" s="4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/>
      <c r="I8" s="14" t="s">
        <v>19</v>
      </c>
      <c r="J8" s="14" t="s">
        <v>20</v>
      </c>
      <c r="K8" s="14" t="s">
        <v>21</v>
      </c>
      <c r="L8" s="15" t="s">
        <v>22</v>
      </c>
    </row>
    <row r="9" spans="1:13" ht="12.75" customHeight="1">
      <c r="A9" s="16">
        <v>1</v>
      </c>
      <c r="B9" s="76" t="s">
        <v>204</v>
      </c>
      <c r="C9" s="77" t="s">
        <v>35</v>
      </c>
      <c r="D9" s="21" t="s">
        <v>25</v>
      </c>
      <c r="E9" s="21">
        <v>6</v>
      </c>
      <c r="F9" s="21">
        <v>9</v>
      </c>
      <c r="G9" s="21">
        <v>6</v>
      </c>
      <c r="H9" s="21">
        <v>6</v>
      </c>
      <c r="I9" s="21">
        <v>6</v>
      </c>
      <c r="J9" s="45">
        <v>6</v>
      </c>
      <c r="K9" s="21"/>
      <c r="L9" s="21">
        <f>SUM(D9:K9)-6</f>
        <v>33</v>
      </c>
      <c r="M9" s="61"/>
    </row>
    <row r="10" spans="1:13" ht="12.75">
      <c r="A10" s="16">
        <v>2</v>
      </c>
      <c r="B10" s="78" t="s">
        <v>205</v>
      </c>
      <c r="C10" s="79" t="s">
        <v>123</v>
      </c>
      <c r="D10" s="59">
        <v>7</v>
      </c>
      <c r="E10" s="59" t="s">
        <v>25</v>
      </c>
      <c r="F10" s="59">
        <v>8</v>
      </c>
      <c r="G10" s="59" t="s">
        <v>25</v>
      </c>
      <c r="H10" s="59" t="s">
        <v>25</v>
      </c>
      <c r="I10" s="59" t="s">
        <v>25</v>
      </c>
      <c r="J10" s="80" t="s">
        <v>25</v>
      </c>
      <c r="K10" s="59"/>
      <c r="L10" s="59">
        <f aca="true" t="shared" si="0" ref="L10:L28">SUM(D10:K10)</f>
        <v>15</v>
      </c>
      <c r="M10" s="61"/>
    </row>
    <row r="11" spans="1:13" ht="12.75">
      <c r="A11" s="46">
        <v>2</v>
      </c>
      <c r="B11" s="81" t="s">
        <v>206</v>
      </c>
      <c r="C11" s="82" t="s">
        <v>27</v>
      </c>
      <c r="D11" s="22" t="s">
        <v>25</v>
      </c>
      <c r="E11" s="22" t="s">
        <v>25</v>
      </c>
      <c r="F11" s="22">
        <v>7</v>
      </c>
      <c r="G11" s="22" t="s">
        <v>25</v>
      </c>
      <c r="H11" s="22" t="s">
        <v>25</v>
      </c>
      <c r="I11" s="22" t="s">
        <v>25</v>
      </c>
      <c r="J11" s="19">
        <v>7</v>
      </c>
      <c r="K11" s="19"/>
      <c r="L11" s="19">
        <f t="shared" si="0"/>
        <v>14</v>
      </c>
      <c r="M11" s="61"/>
    </row>
    <row r="12" spans="1:13" ht="12.75">
      <c r="A12" s="47">
        <v>4</v>
      </c>
      <c r="B12" s="83" t="s">
        <v>207</v>
      </c>
      <c r="C12" s="84" t="s">
        <v>27</v>
      </c>
      <c r="D12" s="53">
        <v>6</v>
      </c>
      <c r="E12" s="53" t="s">
        <v>25</v>
      </c>
      <c r="F12" s="53" t="s">
        <v>25</v>
      </c>
      <c r="G12" s="53" t="s">
        <v>25</v>
      </c>
      <c r="H12" s="53" t="s">
        <v>25</v>
      </c>
      <c r="I12" s="53" t="s">
        <v>25</v>
      </c>
      <c r="J12" s="53">
        <v>7</v>
      </c>
      <c r="K12" s="53"/>
      <c r="L12" s="53">
        <f t="shared" si="0"/>
        <v>13</v>
      </c>
      <c r="M12" s="61"/>
    </row>
    <row r="13" spans="1:13" ht="12.75">
      <c r="A13" s="16">
        <v>5</v>
      </c>
      <c r="B13" s="85" t="s">
        <v>208</v>
      </c>
      <c r="C13" s="77" t="s">
        <v>29</v>
      </c>
      <c r="D13" s="21">
        <v>6</v>
      </c>
      <c r="E13" s="21" t="s">
        <v>25</v>
      </c>
      <c r="F13" s="21">
        <v>6</v>
      </c>
      <c r="G13" s="21" t="s">
        <v>25</v>
      </c>
      <c r="H13" s="21" t="s">
        <v>25</v>
      </c>
      <c r="I13" s="70" t="s">
        <v>25</v>
      </c>
      <c r="J13" s="21" t="s">
        <v>25</v>
      </c>
      <c r="K13" s="21"/>
      <c r="L13" s="21">
        <f t="shared" si="0"/>
        <v>12</v>
      </c>
      <c r="M13" s="61"/>
    </row>
    <row r="14" spans="1:13" ht="12.75">
      <c r="A14" s="16">
        <v>6</v>
      </c>
      <c r="B14" s="85" t="s">
        <v>209</v>
      </c>
      <c r="C14" s="86" t="s">
        <v>27</v>
      </c>
      <c r="D14" s="19" t="s">
        <v>25</v>
      </c>
      <c r="E14" s="19" t="s">
        <v>25</v>
      </c>
      <c r="F14" s="19" t="s">
        <v>25</v>
      </c>
      <c r="G14" s="19" t="s">
        <v>25</v>
      </c>
      <c r="H14" s="19" t="s">
        <v>25</v>
      </c>
      <c r="I14" s="19" t="s">
        <v>25</v>
      </c>
      <c r="J14" s="19">
        <v>8</v>
      </c>
      <c r="K14" s="19"/>
      <c r="L14" s="19">
        <f t="shared" si="0"/>
        <v>8</v>
      </c>
      <c r="M14" s="61"/>
    </row>
    <row r="15" spans="1:13" ht="12.75">
      <c r="A15" s="16">
        <v>7</v>
      </c>
      <c r="B15" s="87" t="s">
        <v>210</v>
      </c>
      <c r="C15" s="82" t="s">
        <v>33</v>
      </c>
      <c r="D15" s="22" t="s">
        <v>25</v>
      </c>
      <c r="E15" s="22" t="s">
        <v>25</v>
      </c>
      <c r="F15" s="22" t="s">
        <v>25</v>
      </c>
      <c r="G15" s="22" t="s">
        <v>25</v>
      </c>
      <c r="H15" s="22" t="s">
        <v>25</v>
      </c>
      <c r="I15" s="22" t="s">
        <v>25</v>
      </c>
      <c r="J15" s="19">
        <v>8</v>
      </c>
      <c r="K15" s="22"/>
      <c r="L15" s="19">
        <f t="shared" si="0"/>
        <v>8</v>
      </c>
      <c r="M15" s="61"/>
    </row>
    <row r="16" spans="1:13" ht="12.75">
      <c r="A16" s="16">
        <v>8</v>
      </c>
      <c r="B16" s="88" t="s">
        <v>184</v>
      </c>
      <c r="C16" s="89" t="s">
        <v>27</v>
      </c>
      <c r="D16" s="90">
        <v>7</v>
      </c>
      <c r="E16" s="90" t="s">
        <v>25</v>
      </c>
      <c r="F16" s="90" t="s">
        <v>25</v>
      </c>
      <c r="G16" s="90" t="s">
        <v>25</v>
      </c>
      <c r="H16" s="90" t="s">
        <v>25</v>
      </c>
      <c r="I16" s="90" t="s">
        <v>25</v>
      </c>
      <c r="J16" s="50" t="s">
        <v>25</v>
      </c>
      <c r="K16" s="50"/>
      <c r="L16" s="50">
        <f t="shared" si="0"/>
        <v>7</v>
      </c>
      <c r="M16" s="61"/>
    </row>
    <row r="17" spans="1:13" ht="12.75">
      <c r="A17" s="16">
        <v>9</v>
      </c>
      <c r="B17" s="87" t="s">
        <v>211</v>
      </c>
      <c r="C17" s="82" t="s">
        <v>29</v>
      </c>
      <c r="D17" s="22" t="s">
        <v>25</v>
      </c>
      <c r="E17" s="22" t="s">
        <v>25</v>
      </c>
      <c r="F17" s="22">
        <v>7</v>
      </c>
      <c r="G17" s="22" t="s">
        <v>25</v>
      </c>
      <c r="H17" s="22" t="s">
        <v>25</v>
      </c>
      <c r="I17" s="22" t="s">
        <v>25</v>
      </c>
      <c r="J17" s="19" t="s">
        <v>25</v>
      </c>
      <c r="K17" s="19"/>
      <c r="L17" s="19">
        <f t="shared" si="0"/>
        <v>7</v>
      </c>
      <c r="M17" s="61"/>
    </row>
    <row r="18" spans="1:13" ht="12.75">
      <c r="A18" s="16">
        <v>10</v>
      </c>
      <c r="B18" s="91" t="s">
        <v>71</v>
      </c>
      <c r="C18" s="86" t="s">
        <v>27</v>
      </c>
      <c r="D18" s="19" t="s">
        <v>25</v>
      </c>
      <c r="E18" s="19" t="s">
        <v>25</v>
      </c>
      <c r="F18" s="19">
        <v>6</v>
      </c>
      <c r="G18" s="19" t="s">
        <v>25</v>
      </c>
      <c r="H18" s="19" t="s">
        <v>25</v>
      </c>
      <c r="I18" s="19" t="s">
        <v>25</v>
      </c>
      <c r="J18" s="19" t="s">
        <v>25</v>
      </c>
      <c r="K18" s="19"/>
      <c r="L18" s="19">
        <f t="shared" si="0"/>
        <v>6</v>
      </c>
      <c r="M18" s="61"/>
    </row>
    <row r="19" spans="1:13" ht="12.75">
      <c r="A19" s="16">
        <v>11</v>
      </c>
      <c r="B19" s="87" t="s">
        <v>187</v>
      </c>
      <c r="C19" s="82" t="s">
        <v>66</v>
      </c>
      <c r="D19" s="22" t="s">
        <v>25</v>
      </c>
      <c r="E19" s="22" t="s">
        <v>25</v>
      </c>
      <c r="F19" s="22" t="s">
        <v>25</v>
      </c>
      <c r="G19" s="22" t="s">
        <v>25</v>
      </c>
      <c r="H19" s="22">
        <v>6</v>
      </c>
      <c r="I19" s="22" t="s">
        <v>25</v>
      </c>
      <c r="J19" s="19" t="s">
        <v>25</v>
      </c>
      <c r="K19" s="19"/>
      <c r="L19" s="19">
        <f t="shared" si="0"/>
        <v>6</v>
      </c>
      <c r="M19" s="61"/>
    </row>
    <row r="20" spans="1:13" ht="12.75">
      <c r="A20" s="16">
        <v>12</v>
      </c>
      <c r="B20" s="91" t="s">
        <v>212</v>
      </c>
      <c r="C20" s="86" t="s">
        <v>35</v>
      </c>
      <c r="D20" s="19" t="s">
        <v>25</v>
      </c>
      <c r="E20" s="19" t="s">
        <v>25</v>
      </c>
      <c r="F20" s="19" t="s">
        <v>25</v>
      </c>
      <c r="G20" s="19" t="s">
        <v>25</v>
      </c>
      <c r="H20" s="19" t="s">
        <v>25</v>
      </c>
      <c r="I20" s="19" t="s">
        <v>25</v>
      </c>
      <c r="J20" s="19">
        <v>6</v>
      </c>
      <c r="K20" s="19"/>
      <c r="L20" s="19">
        <f t="shared" si="0"/>
        <v>6</v>
      </c>
      <c r="M20" s="61"/>
    </row>
    <row r="21" spans="1:13" ht="12.75">
      <c r="A21" s="16">
        <v>13</v>
      </c>
      <c r="B21" s="87"/>
      <c r="C21" s="87"/>
      <c r="D21" s="22"/>
      <c r="E21" s="22"/>
      <c r="F21" s="22"/>
      <c r="G21" s="22"/>
      <c r="H21" s="22"/>
      <c r="I21" s="22"/>
      <c r="J21" s="19"/>
      <c r="K21" s="22"/>
      <c r="L21" s="19">
        <f t="shared" si="0"/>
        <v>0</v>
      </c>
      <c r="M21" s="61"/>
    </row>
    <row r="22" spans="1:13" ht="12.75">
      <c r="A22" s="16">
        <v>14</v>
      </c>
      <c r="B22" s="87"/>
      <c r="C22" s="87"/>
      <c r="D22" s="22"/>
      <c r="E22" s="22"/>
      <c r="F22" s="22"/>
      <c r="G22" s="22"/>
      <c r="H22" s="22"/>
      <c r="I22" s="22"/>
      <c r="J22" s="22"/>
      <c r="K22" s="22"/>
      <c r="L22" s="19">
        <f t="shared" si="0"/>
        <v>0</v>
      </c>
      <c r="M22" s="61"/>
    </row>
    <row r="23" spans="1:13" ht="12.75">
      <c r="A23" s="16">
        <v>15</v>
      </c>
      <c r="B23" s="87"/>
      <c r="C23" s="87"/>
      <c r="D23" s="22"/>
      <c r="E23" s="22"/>
      <c r="F23" s="22"/>
      <c r="G23" s="22"/>
      <c r="H23" s="22"/>
      <c r="I23" s="22"/>
      <c r="J23" s="22"/>
      <c r="K23" s="22"/>
      <c r="L23" s="19">
        <f t="shared" si="0"/>
        <v>0</v>
      </c>
      <c r="M23" s="61"/>
    </row>
    <row r="24" spans="1:13" ht="12.75">
      <c r="A24" s="16">
        <v>16</v>
      </c>
      <c r="B24" s="87"/>
      <c r="C24" s="87"/>
      <c r="D24" s="22"/>
      <c r="E24" s="22"/>
      <c r="F24" s="22"/>
      <c r="G24" s="22"/>
      <c r="H24" s="22"/>
      <c r="I24" s="22"/>
      <c r="J24" s="22"/>
      <c r="K24" s="22"/>
      <c r="L24" s="19">
        <f t="shared" si="0"/>
        <v>0</v>
      </c>
      <c r="M24" s="61"/>
    </row>
    <row r="25" spans="1:13" ht="12.75">
      <c r="A25" s="16">
        <v>17</v>
      </c>
      <c r="B25" s="87"/>
      <c r="C25" s="87"/>
      <c r="D25" s="22"/>
      <c r="E25" s="22"/>
      <c r="F25" s="22"/>
      <c r="G25" s="22"/>
      <c r="H25" s="22"/>
      <c r="I25" s="22"/>
      <c r="J25" s="22"/>
      <c r="K25" s="22"/>
      <c r="L25" s="19">
        <f t="shared" si="0"/>
        <v>0</v>
      </c>
      <c r="M25" s="61"/>
    </row>
    <row r="26" spans="1:13" ht="12.75">
      <c r="A26" s="16">
        <v>18</v>
      </c>
      <c r="B26" s="87"/>
      <c r="C26" s="87"/>
      <c r="D26" s="22"/>
      <c r="E26" s="22"/>
      <c r="F26" s="22"/>
      <c r="G26" s="22"/>
      <c r="H26" s="22"/>
      <c r="I26" s="22"/>
      <c r="J26" s="22"/>
      <c r="K26" s="22"/>
      <c r="L26" s="19">
        <f t="shared" si="0"/>
        <v>0</v>
      </c>
      <c r="M26" s="61"/>
    </row>
    <row r="27" spans="1:13" ht="12.75">
      <c r="A27" s="16">
        <v>19</v>
      </c>
      <c r="B27" s="87"/>
      <c r="C27" s="87"/>
      <c r="D27" s="22"/>
      <c r="E27" s="22"/>
      <c r="F27" s="22"/>
      <c r="G27" s="22"/>
      <c r="H27" s="22"/>
      <c r="I27" s="22"/>
      <c r="J27" s="22"/>
      <c r="K27" s="22"/>
      <c r="L27" s="19">
        <f t="shared" si="0"/>
        <v>0</v>
      </c>
      <c r="M27" s="61"/>
    </row>
    <row r="28" spans="1:13" ht="12.75">
      <c r="A28" s="16">
        <v>20</v>
      </c>
      <c r="B28" s="91"/>
      <c r="C28" s="91"/>
      <c r="D28" s="19"/>
      <c r="E28" s="19"/>
      <c r="F28" s="19"/>
      <c r="G28" s="19"/>
      <c r="H28" s="19"/>
      <c r="I28" s="19"/>
      <c r="J28" s="19"/>
      <c r="K28" s="19"/>
      <c r="L28" s="19">
        <f t="shared" si="0"/>
        <v>0</v>
      </c>
      <c r="M28" s="61"/>
    </row>
    <row r="29" spans="1:13" ht="12.75">
      <c r="A29" s="92"/>
      <c r="B29" s="93"/>
      <c r="C29" s="93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2:13" ht="12.75">
      <c r="B30" t="s">
        <v>213</v>
      </c>
      <c r="C30" s="40"/>
      <c r="D30" s="19">
        <v>4</v>
      </c>
      <c r="E30" s="19">
        <v>1</v>
      </c>
      <c r="F30" s="19">
        <v>6</v>
      </c>
      <c r="G30" s="19">
        <v>1</v>
      </c>
      <c r="H30" s="19">
        <v>2</v>
      </c>
      <c r="I30" s="19">
        <v>1</v>
      </c>
      <c r="J30" s="19">
        <v>6</v>
      </c>
      <c r="K30" s="19" t="s">
        <v>160</v>
      </c>
      <c r="L30" s="61"/>
      <c r="M30" s="61"/>
    </row>
    <row r="31" spans="4:13" ht="12.75" hidden="1"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4:13" ht="12.75" hidden="1">
      <c r="D32" s="41"/>
      <c r="E32" s="42"/>
      <c r="F32" s="61"/>
      <c r="G32" s="61"/>
      <c r="H32" s="61"/>
      <c r="I32" s="61"/>
      <c r="J32" s="61"/>
      <c r="K32" s="61"/>
      <c r="L32" s="61"/>
      <c r="M32" s="61"/>
    </row>
    <row r="33" spans="4:13" ht="12.75" hidden="1"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43" t="s">
        <v>174</v>
      </c>
    </row>
    <row r="60" ht="18">
      <c r="B60" s="43"/>
    </row>
    <row r="65" spans="4:5" ht="12.75">
      <c r="D65" s="75">
        <v>7</v>
      </c>
      <c r="E65" s="42" t="s">
        <v>74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PageLayoutView="0" workbookViewId="0" topLeftCell="A1">
      <selection activeCell="B30" sqref="B30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1:12" ht="12.75">
      <c r="A5" s="5" t="s">
        <v>214</v>
      </c>
      <c r="D5" s="106"/>
      <c r="E5" s="106"/>
      <c r="F5" s="106"/>
      <c r="G5" s="106"/>
      <c r="H5" s="106"/>
      <c r="I5" s="106"/>
      <c r="J5" s="106"/>
      <c r="K5" s="106"/>
      <c r="L5" s="7"/>
    </row>
    <row r="6" spans="4:12" ht="12.75">
      <c r="D6" s="106"/>
      <c r="E6" s="106"/>
      <c r="F6" s="106"/>
      <c r="G6" s="106"/>
      <c r="H6" s="106"/>
      <c r="I6" s="106"/>
      <c r="J6" s="106"/>
      <c r="K6" s="106"/>
      <c r="L6" s="7"/>
    </row>
    <row r="7" spans="1:12" ht="69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11</v>
      </c>
    </row>
    <row r="8" spans="1:12" ht="12.75">
      <c r="A8" s="94" t="s">
        <v>12</v>
      </c>
      <c r="B8" s="95" t="s">
        <v>14</v>
      </c>
      <c r="C8" s="95" t="s">
        <v>215</v>
      </c>
      <c r="D8" s="96" t="s">
        <v>15</v>
      </c>
      <c r="E8" s="96" t="s">
        <v>16</v>
      </c>
      <c r="F8" s="96" t="s">
        <v>17</v>
      </c>
      <c r="G8" s="13" t="s">
        <v>18</v>
      </c>
      <c r="H8" s="13"/>
      <c r="I8" s="13" t="s">
        <v>19</v>
      </c>
      <c r="J8" s="13" t="s">
        <v>20</v>
      </c>
      <c r="K8" s="13"/>
      <c r="L8" s="97" t="s">
        <v>22</v>
      </c>
    </row>
    <row r="9" spans="1:12" ht="12.75">
      <c r="A9" s="98">
        <v>1</v>
      </c>
      <c r="B9" s="31" t="s">
        <v>216</v>
      </c>
      <c r="C9" s="31" t="s">
        <v>35</v>
      </c>
      <c r="D9" s="21">
        <v>47</v>
      </c>
      <c r="E9" s="99">
        <v>182</v>
      </c>
      <c r="F9" s="99">
        <v>61</v>
      </c>
      <c r="G9" s="99">
        <v>121</v>
      </c>
      <c r="H9" s="99">
        <v>87</v>
      </c>
      <c r="I9" s="99">
        <v>41</v>
      </c>
      <c r="J9" s="99">
        <v>107</v>
      </c>
      <c r="K9" s="99">
        <v>31</v>
      </c>
      <c r="L9" s="99">
        <f aca="true" t="shared" si="0" ref="L9:L24">SUM(D9:K9)</f>
        <v>677</v>
      </c>
    </row>
    <row r="10" spans="1:12" ht="12.75">
      <c r="A10" s="66">
        <v>2</v>
      </c>
      <c r="B10" s="31" t="s">
        <v>217</v>
      </c>
      <c r="C10" s="31" t="s">
        <v>57</v>
      </c>
      <c r="D10" s="21">
        <v>51</v>
      </c>
      <c r="E10" s="19">
        <v>81</v>
      </c>
      <c r="F10" s="19">
        <v>77</v>
      </c>
      <c r="G10" s="19">
        <v>79</v>
      </c>
      <c r="H10" s="19">
        <v>67</v>
      </c>
      <c r="I10" s="19">
        <v>66</v>
      </c>
      <c r="J10" s="19">
        <v>73</v>
      </c>
      <c r="K10" s="19">
        <v>17</v>
      </c>
      <c r="L10" s="19">
        <f t="shared" si="0"/>
        <v>511</v>
      </c>
    </row>
    <row r="11" spans="1:12" ht="12.75">
      <c r="A11" s="32">
        <v>3</v>
      </c>
      <c r="B11" s="100" t="s">
        <v>218</v>
      </c>
      <c r="C11" s="100" t="s">
        <v>33</v>
      </c>
      <c r="D11" s="101">
        <v>91</v>
      </c>
      <c r="E11" s="102">
        <v>60</v>
      </c>
      <c r="F11" s="102">
        <v>68</v>
      </c>
      <c r="G11" s="102">
        <v>34</v>
      </c>
      <c r="H11" s="102">
        <v>29</v>
      </c>
      <c r="I11" s="102">
        <v>48</v>
      </c>
      <c r="J11" s="102">
        <v>141</v>
      </c>
      <c r="K11" s="102">
        <v>22</v>
      </c>
      <c r="L11" s="103">
        <f t="shared" si="0"/>
        <v>493</v>
      </c>
    </row>
    <row r="12" spans="1:12" ht="12.75">
      <c r="A12" s="60">
        <v>4</v>
      </c>
      <c r="B12" s="54" t="s">
        <v>219</v>
      </c>
      <c r="C12" s="54" t="s">
        <v>27</v>
      </c>
      <c r="D12" s="26">
        <v>41</v>
      </c>
      <c r="E12" s="22">
        <v>25</v>
      </c>
      <c r="F12" s="22">
        <v>74</v>
      </c>
      <c r="G12" s="22">
        <v>37</v>
      </c>
      <c r="H12" s="22"/>
      <c r="I12" s="22"/>
      <c r="J12" s="22"/>
      <c r="K12" s="22"/>
      <c r="L12" s="22">
        <f t="shared" si="0"/>
        <v>177</v>
      </c>
    </row>
    <row r="13" spans="1:12" ht="12.75">
      <c r="A13" s="32">
        <v>5</v>
      </c>
      <c r="B13" s="31" t="s">
        <v>220</v>
      </c>
      <c r="C13" s="31" t="s">
        <v>29</v>
      </c>
      <c r="D13" s="18">
        <v>52</v>
      </c>
      <c r="E13" s="28">
        <v>5</v>
      </c>
      <c r="F13" s="28">
        <v>65</v>
      </c>
      <c r="G13" s="28">
        <v>18</v>
      </c>
      <c r="H13" s="28"/>
      <c r="I13" s="28"/>
      <c r="J13" s="28"/>
      <c r="K13" s="28"/>
      <c r="L13" s="19">
        <f t="shared" si="0"/>
        <v>140</v>
      </c>
    </row>
    <row r="14" spans="1:12" ht="12.75">
      <c r="A14" s="32">
        <v>6</v>
      </c>
      <c r="B14" s="31" t="s">
        <v>221</v>
      </c>
      <c r="C14" s="31" t="s">
        <v>222</v>
      </c>
      <c r="D14" s="21">
        <v>23</v>
      </c>
      <c r="E14" s="19">
        <v>9</v>
      </c>
      <c r="F14" s="19">
        <v>9</v>
      </c>
      <c r="G14" s="19">
        <v>7</v>
      </c>
      <c r="H14" s="19"/>
      <c r="I14" s="19"/>
      <c r="J14" s="19"/>
      <c r="K14" s="19"/>
      <c r="L14" s="19">
        <f t="shared" si="0"/>
        <v>48</v>
      </c>
    </row>
    <row r="15" spans="1:12" ht="12.75">
      <c r="A15" s="32">
        <v>7</v>
      </c>
      <c r="B15" s="31" t="s">
        <v>223</v>
      </c>
      <c r="C15" s="31" t="s">
        <v>224</v>
      </c>
      <c r="D15" s="21">
        <v>21</v>
      </c>
      <c r="E15" s="19">
        <v>7</v>
      </c>
      <c r="F15" s="19">
        <v>13</v>
      </c>
      <c r="G15" s="19">
        <v>7</v>
      </c>
      <c r="H15" s="19"/>
      <c r="I15" s="19"/>
      <c r="J15" s="19"/>
      <c r="K15" s="19"/>
      <c r="L15" s="19">
        <f t="shared" si="0"/>
        <v>48</v>
      </c>
    </row>
    <row r="16" spans="1:12" ht="12.75">
      <c r="A16" s="32">
        <v>8</v>
      </c>
      <c r="B16" s="31" t="s">
        <v>225</v>
      </c>
      <c r="C16" s="31" t="s">
        <v>51</v>
      </c>
      <c r="D16" s="21"/>
      <c r="E16" s="19"/>
      <c r="F16" s="19">
        <v>21</v>
      </c>
      <c r="G16" s="19">
        <v>7</v>
      </c>
      <c r="H16" s="19"/>
      <c r="I16" s="19"/>
      <c r="J16" s="19"/>
      <c r="K16" s="19"/>
      <c r="L16" s="19">
        <f t="shared" si="0"/>
        <v>28</v>
      </c>
    </row>
    <row r="17" spans="1:12" ht="12.75">
      <c r="A17" s="32">
        <v>9</v>
      </c>
      <c r="B17" s="31" t="s">
        <v>226</v>
      </c>
      <c r="C17" s="31" t="s">
        <v>123</v>
      </c>
      <c r="D17" s="21">
        <v>7</v>
      </c>
      <c r="E17" s="19"/>
      <c r="F17" s="19">
        <v>20</v>
      </c>
      <c r="G17" s="19"/>
      <c r="H17" s="19"/>
      <c r="I17" s="19"/>
      <c r="J17" s="19"/>
      <c r="K17" s="19"/>
      <c r="L17" s="19">
        <f t="shared" si="0"/>
        <v>27</v>
      </c>
    </row>
    <row r="18" spans="1:12" ht="12.75">
      <c r="A18" s="32">
        <v>10</v>
      </c>
      <c r="B18" s="31" t="s">
        <v>227</v>
      </c>
      <c r="C18" s="31" t="s">
        <v>228</v>
      </c>
      <c r="D18" s="21"/>
      <c r="E18" s="19"/>
      <c r="F18" s="19">
        <v>16</v>
      </c>
      <c r="G18" s="19"/>
      <c r="H18" s="19"/>
      <c r="I18" s="19"/>
      <c r="J18" s="19"/>
      <c r="K18" s="19"/>
      <c r="L18" s="19">
        <f t="shared" si="0"/>
        <v>16</v>
      </c>
    </row>
    <row r="19" spans="1:12" ht="12.75">
      <c r="A19" s="32">
        <v>11</v>
      </c>
      <c r="B19" s="31" t="s">
        <v>229</v>
      </c>
      <c r="C19" s="31" t="s">
        <v>66</v>
      </c>
      <c r="D19" s="21"/>
      <c r="E19" s="19"/>
      <c r="F19" s="19">
        <v>13</v>
      </c>
      <c r="G19" s="19">
        <v>1</v>
      </c>
      <c r="H19" s="19"/>
      <c r="I19" s="19"/>
      <c r="J19" s="19"/>
      <c r="K19" s="19"/>
      <c r="L19" s="19">
        <f t="shared" si="0"/>
        <v>14</v>
      </c>
    </row>
    <row r="20" spans="1:12" ht="12.75">
      <c r="A20" s="32">
        <v>12</v>
      </c>
      <c r="B20" s="31" t="s">
        <v>230</v>
      </c>
      <c r="C20" s="31" t="s">
        <v>31</v>
      </c>
      <c r="D20" s="21"/>
      <c r="E20" s="19"/>
      <c r="F20" s="19">
        <v>6</v>
      </c>
      <c r="G20" s="19"/>
      <c r="H20" s="19"/>
      <c r="I20" s="19"/>
      <c r="J20" s="19"/>
      <c r="K20" s="19"/>
      <c r="L20" s="19">
        <f t="shared" si="0"/>
        <v>6</v>
      </c>
    </row>
    <row r="21" spans="1:12" ht="12.75">
      <c r="A21" s="32">
        <v>13</v>
      </c>
      <c r="B21" s="32" t="s">
        <v>231</v>
      </c>
      <c r="C21" s="32" t="s">
        <v>190</v>
      </c>
      <c r="D21" s="19"/>
      <c r="E21" s="19"/>
      <c r="F21" s="19">
        <v>1</v>
      </c>
      <c r="G21" s="19"/>
      <c r="H21" s="19"/>
      <c r="I21" s="19"/>
      <c r="J21" s="19"/>
      <c r="K21" s="19"/>
      <c r="L21" s="19">
        <f t="shared" si="0"/>
        <v>1</v>
      </c>
    </row>
    <row r="22" spans="1:12" ht="12.75">
      <c r="A22" s="32">
        <v>14</v>
      </c>
      <c r="B22" s="31" t="s">
        <v>232</v>
      </c>
      <c r="C22" s="31" t="s">
        <v>233</v>
      </c>
      <c r="D22" s="21"/>
      <c r="E22" s="19"/>
      <c r="F22" s="19" t="s">
        <v>25</v>
      </c>
      <c r="G22" s="19"/>
      <c r="H22" s="19"/>
      <c r="I22" s="19"/>
      <c r="J22" s="19"/>
      <c r="K22" s="19"/>
      <c r="L22" s="19">
        <f t="shared" si="0"/>
        <v>0</v>
      </c>
    </row>
    <row r="23" spans="1:12" ht="12.75">
      <c r="A23" s="32">
        <v>15</v>
      </c>
      <c r="B23" s="31" t="s">
        <v>234</v>
      </c>
      <c r="C23" s="31" t="s">
        <v>235</v>
      </c>
      <c r="D23" s="21"/>
      <c r="E23" s="19"/>
      <c r="F23" s="19" t="s">
        <v>25</v>
      </c>
      <c r="G23" s="19"/>
      <c r="H23" s="19"/>
      <c r="I23" s="19"/>
      <c r="J23" s="19"/>
      <c r="K23" s="19"/>
      <c r="L23" s="19">
        <f t="shared" si="0"/>
        <v>0</v>
      </c>
    </row>
    <row r="24" spans="1:12" ht="12.75">
      <c r="A24" s="32">
        <v>16</v>
      </c>
      <c r="B24" s="32"/>
      <c r="C24" s="32"/>
      <c r="D24" s="19"/>
      <c r="E24" s="19"/>
      <c r="F24" s="19"/>
      <c r="G24" s="19"/>
      <c r="H24" s="19"/>
      <c r="I24" s="19"/>
      <c r="J24" s="19"/>
      <c r="K24" s="19"/>
      <c r="L24" s="19">
        <f t="shared" si="0"/>
        <v>0</v>
      </c>
    </row>
    <row r="26" spans="3:11" ht="12.75">
      <c r="C26" s="40" t="s">
        <v>144</v>
      </c>
      <c r="D26" s="19">
        <v>55</v>
      </c>
      <c r="E26" s="19">
        <v>65</v>
      </c>
      <c r="F26" s="19">
        <v>67</v>
      </c>
      <c r="G26" s="19">
        <v>57</v>
      </c>
      <c r="H26" s="19">
        <v>53</v>
      </c>
      <c r="I26" s="19">
        <v>42</v>
      </c>
      <c r="J26" s="19">
        <v>77</v>
      </c>
      <c r="K26" s="19">
        <v>27</v>
      </c>
    </row>
    <row r="28" ht="15">
      <c r="C28" s="104"/>
    </row>
    <row r="29" ht="12.75">
      <c r="B29" t="s">
        <v>236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105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2016-10-18T16:19:32Z</dcterms:created>
  <dcterms:modified xsi:type="dcterms:W3CDTF">2016-10-18T16:19:32Z</dcterms:modified>
  <cp:category/>
  <cp:version/>
  <cp:contentType/>
  <cp:contentStatus/>
</cp:coreProperties>
</file>