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95" windowHeight="3765" tabRatio="321" firstSheet="1" activeTab="2"/>
  </bookViews>
  <sheets>
    <sheet name="Yleinen" sheetId="1" r:id="rId1"/>
    <sheet name="Etuveto kard." sheetId="2" r:id="rId2"/>
    <sheet name="Naiset" sheetId="3" r:id="rId3"/>
    <sheet name="Nuoret" sheetId="4" r:id="rId4"/>
    <sheet name="Seniorit (Pappa)" sheetId="5" r:id="rId5"/>
    <sheet name="Seurapisteet" sheetId="6" r:id="rId6"/>
  </sheets>
  <definedNames>
    <definedName name="Excel_BuiltIn__FilterDatabase">'Etuveto kard.'!$B$9:$L$52</definedName>
    <definedName name="Excel_BuiltIn__FilterDatabase_1">'Yleinen'!$A$8:$J$46</definedName>
  </definedNames>
  <calcPr fullCalcOnLoad="1"/>
</workbook>
</file>

<file path=xl/sharedStrings.xml><?xml version="1.0" encoding="utf-8"?>
<sst xmlns="http://schemas.openxmlformats.org/spreadsheetml/2006/main" count="454" uniqueCount="204">
  <si>
    <t>Itä-Suomen alue</t>
  </si>
  <si>
    <t>KUOPIO JM, Kuopion Ua</t>
  </si>
  <si>
    <t>KevätMylly JM, Joensuun Ua</t>
  </si>
  <si>
    <t>JM-Turkkimäki, Koillis-Savon Ua</t>
  </si>
  <si>
    <t>Karnevaali JM, Suonenjoen Urheiluautoilijat</t>
  </si>
  <si>
    <t>Lapinlahti JM, Lapinlahden AU</t>
  </si>
  <si>
    <t>Syysajot Susirajalla, Nurmeksen UA</t>
  </si>
  <si>
    <t>Luokka : Yleinen</t>
  </si>
  <si>
    <t>Pisteet</t>
  </si>
  <si>
    <t>Sija</t>
  </si>
  <si>
    <t>Nimi</t>
  </si>
  <si>
    <t>Seura</t>
  </si>
  <si>
    <t>20.5.</t>
  </si>
  <si>
    <t>27.5.</t>
  </si>
  <si>
    <t>7.7.</t>
  </si>
  <si>
    <t>29.9.</t>
  </si>
  <si>
    <t>yhteensä</t>
  </si>
  <si>
    <t>LapinlAU</t>
  </si>
  <si>
    <t>Eemeli Väätäinen</t>
  </si>
  <si>
    <t>KUA</t>
  </si>
  <si>
    <t>Antti Kärkinen</t>
  </si>
  <si>
    <t>NUA</t>
  </si>
  <si>
    <t>Olli Tiikkainen</t>
  </si>
  <si>
    <t>Mikko Turunen</t>
  </si>
  <si>
    <t>Jukka Lohilahti</t>
  </si>
  <si>
    <t>LeppävirtaRT</t>
  </si>
  <si>
    <t>Pekka Palm</t>
  </si>
  <si>
    <t>Tero Hassinen</t>
  </si>
  <si>
    <t>Tarmo Kärkinen</t>
  </si>
  <si>
    <t>Riku Haukka</t>
  </si>
  <si>
    <t>IisUA</t>
  </si>
  <si>
    <t>Kari Asikainen</t>
  </si>
  <si>
    <t>Aleksi Körkkö</t>
  </si>
  <si>
    <t>Niko Haukka</t>
  </si>
  <si>
    <t>Lauri Kallanto</t>
  </si>
  <si>
    <t>Petri Salo</t>
  </si>
  <si>
    <t>Jari Hämäläinen</t>
  </si>
  <si>
    <t>Jussi Kuosmanen</t>
  </si>
  <si>
    <t>Pasi Mölsä</t>
  </si>
  <si>
    <t>Henri Niskanen</t>
  </si>
  <si>
    <t>KiuUa</t>
  </si>
  <si>
    <t>x</t>
  </si>
  <si>
    <t>Alueen osallistujia</t>
  </si>
  <si>
    <t>Lapinlahti JM, Lapinlahden Au</t>
  </si>
  <si>
    <t>Luokka : Etuveto kardaani</t>
  </si>
  <si>
    <t>Riku Mykkänen</t>
  </si>
  <si>
    <t>Aleksi Korhonen</t>
  </si>
  <si>
    <t>SuonUA</t>
  </si>
  <si>
    <t>Aki Väänänen</t>
  </si>
  <si>
    <t>Mikko Ihatsu</t>
  </si>
  <si>
    <t>Joonas Ruotsalainen</t>
  </si>
  <si>
    <t>Vertti Pakarinen</t>
  </si>
  <si>
    <t>Janne Hiltunen</t>
  </si>
  <si>
    <t>Joonas Rytkönen</t>
  </si>
  <si>
    <t>TTR</t>
  </si>
  <si>
    <t>Kai Häkkinen</t>
  </si>
  <si>
    <t>Sauli Laitinen</t>
  </si>
  <si>
    <t>Eemil Airaksinen</t>
  </si>
  <si>
    <t>Kai Törn</t>
  </si>
  <si>
    <t>Juha Immonen</t>
  </si>
  <si>
    <t>K-KUA</t>
  </si>
  <si>
    <t>KUOPIO JM, Kuopion UA</t>
  </si>
  <si>
    <t>Luokka : Naiset</t>
  </si>
  <si>
    <t>Outi Väätäinen</t>
  </si>
  <si>
    <t>Heidi Lång</t>
  </si>
  <si>
    <t>Kati Kortelainen</t>
  </si>
  <si>
    <t>Eeva Pajarinen</t>
  </si>
  <si>
    <t>JoeUA</t>
  </si>
  <si>
    <t>Koi-SavUA</t>
  </si>
  <si>
    <t>Sari Pekkarinen</t>
  </si>
  <si>
    <t>Suvi Mikkonen</t>
  </si>
  <si>
    <t>Mira Poutanen</t>
  </si>
  <si>
    <t>Karoliina Heinonen</t>
  </si>
  <si>
    <t>Luokka : Nuoret</t>
  </si>
  <si>
    <t>Aku Karvinen</t>
  </si>
  <si>
    <t>Oskari Piekiäinen</t>
  </si>
  <si>
    <t>Henri Pohtola</t>
  </si>
  <si>
    <t>Miska Turunen</t>
  </si>
  <si>
    <t>Tuomo Kosunen</t>
  </si>
  <si>
    <t>Samuli Arhe</t>
  </si>
  <si>
    <t>Jesse Haukka</t>
  </si>
  <si>
    <t>Ville Voutilainen</t>
  </si>
  <si>
    <t>Simo Leskinen</t>
  </si>
  <si>
    <t>Martti Balk</t>
  </si>
  <si>
    <t>Kuopio JM, Kuopion UA</t>
  </si>
  <si>
    <t>Luokka : Seniorit (Pappa)</t>
  </si>
  <si>
    <t>Jari Hassinen</t>
  </si>
  <si>
    <t>Jari Kallanto</t>
  </si>
  <si>
    <t>Erkki Väätäinen</t>
  </si>
  <si>
    <t>Raimo Kuikka</t>
  </si>
  <si>
    <t>Timo Tervala</t>
  </si>
  <si>
    <t>Pekka Hänninen</t>
  </si>
  <si>
    <t>Lauri Karvonen</t>
  </si>
  <si>
    <t>Pauli Tenhunen</t>
  </si>
  <si>
    <t>Ahti Salmela</t>
  </si>
  <si>
    <t>RautaUa</t>
  </si>
  <si>
    <t>Hannu Hartikainen</t>
  </si>
  <si>
    <t>Ari Heinonen</t>
  </si>
  <si>
    <t>Voitto Lohilahti</t>
  </si>
  <si>
    <t>Seurapisteet</t>
  </si>
  <si>
    <t>Lyhenne</t>
  </si>
  <si>
    <t>6.5.</t>
  </si>
  <si>
    <t>Suonenjoen Urheiluautoilijat</t>
  </si>
  <si>
    <t xml:space="preserve">Kuopion Urheiluautoilijat </t>
  </si>
  <si>
    <t>Joensuun Urheiluautoilijat</t>
  </si>
  <si>
    <t>Koillis-Savon Urheiluautoilijat</t>
  </si>
  <si>
    <t>Kiuruveden Urheiluautoilijat</t>
  </si>
  <si>
    <t>KiuUA</t>
  </si>
  <si>
    <t>Lapinlahden Autourheilijat</t>
  </si>
  <si>
    <t>Leppävirta Racing Team</t>
  </si>
  <si>
    <t>Juuan Urheiluautoilijat</t>
  </si>
  <si>
    <t>JuuUA</t>
  </si>
  <si>
    <t>Nurmeksen Urheiluautoilijat</t>
  </si>
  <si>
    <t>Nilsiän Urheiluautoilijat</t>
  </si>
  <si>
    <t>NilUA</t>
  </si>
  <si>
    <t>Tien Tukko Racing</t>
  </si>
  <si>
    <t>Iisalmen Urheiluautoilijat</t>
  </si>
  <si>
    <t>Rautavaaran Urheiluautoilijat</t>
  </si>
  <si>
    <t>Team-Sonkajärvi</t>
  </si>
  <si>
    <t>Team-Sonkaj.</t>
  </si>
  <si>
    <t>Keski-Karjalan Urheiluautoilijat</t>
  </si>
  <si>
    <t>Tuupovaaran MK / UA</t>
  </si>
  <si>
    <t>TuupoMK/UA</t>
  </si>
  <si>
    <t>Autoliitto Kuopio</t>
  </si>
  <si>
    <t>AL Kuopio</t>
  </si>
  <si>
    <t>JM ALUEMESTARUUSPISTEET 2019</t>
  </si>
  <si>
    <t>19.5.</t>
  </si>
  <si>
    <t>11.5.</t>
  </si>
  <si>
    <t>26.5.</t>
  </si>
  <si>
    <t>6.7.</t>
  </si>
  <si>
    <t>28.9.</t>
  </si>
  <si>
    <t>13.10</t>
  </si>
  <si>
    <t>Jesse Silfasti</t>
  </si>
  <si>
    <t>Santeri Balk</t>
  </si>
  <si>
    <t>Leppävirta RT</t>
  </si>
  <si>
    <t>Eetu Turpeinen</t>
  </si>
  <si>
    <t>Juho Tikkanen</t>
  </si>
  <si>
    <t>Veikka Väätäinen</t>
  </si>
  <si>
    <t>13.10.</t>
  </si>
  <si>
    <t>Markus Heinonen</t>
  </si>
  <si>
    <t xml:space="preserve">Raimo Kuikka </t>
  </si>
  <si>
    <t>Kuopio JM</t>
  </si>
  <si>
    <t>15.6.</t>
  </si>
  <si>
    <t>Riku Piekiäinen</t>
  </si>
  <si>
    <t xml:space="preserve">Pasi Laakkonen </t>
  </si>
  <si>
    <t>Niina Suorsa</t>
  </si>
  <si>
    <t>Kirsi Kröger</t>
  </si>
  <si>
    <t>Kiia Haimila</t>
  </si>
  <si>
    <t>Timo Balk</t>
  </si>
  <si>
    <t>Ari Mikkanen</t>
  </si>
  <si>
    <t xml:space="preserve">Lauri Karvonen </t>
  </si>
  <si>
    <t>Juha Hiltunen</t>
  </si>
  <si>
    <t>Jere Haaksluoto</t>
  </si>
  <si>
    <t>Pertti Kiiski</t>
  </si>
  <si>
    <t>Severi Väänänen</t>
  </si>
  <si>
    <t>Osmo Haatainen</t>
  </si>
  <si>
    <t>Henna Behm</t>
  </si>
  <si>
    <t>Amanda Larkkonen</t>
  </si>
  <si>
    <t>Sami Vainionpää</t>
  </si>
  <si>
    <t>Petri Silvennoinen</t>
  </si>
  <si>
    <t>Tuomas Rissanen</t>
  </si>
  <si>
    <t>Arttu Kokko</t>
  </si>
  <si>
    <t>Antti Karvonen</t>
  </si>
  <si>
    <t>Mika Niemeläinen</t>
  </si>
  <si>
    <t>Tuomo Juntunen</t>
  </si>
  <si>
    <t>LapinlUA</t>
  </si>
  <si>
    <t>Veli- Matti Hiltunen</t>
  </si>
  <si>
    <t>Kimmo Vainionpää</t>
  </si>
  <si>
    <t>Anssi Suomalainen</t>
  </si>
  <si>
    <t>Toni Pirinen</t>
  </si>
  <si>
    <t>Jyri Vilokki</t>
  </si>
  <si>
    <t>Pasi Laakkonen</t>
  </si>
  <si>
    <t>Jari Kärkkäinen</t>
  </si>
  <si>
    <t>Tero Kalilainen</t>
  </si>
  <si>
    <t>Jere Saukkonen</t>
  </si>
  <si>
    <t>Janne Immonen</t>
  </si>
  <si>
    <t>Mika Haukka</t>
  </si>
  <si>
    <t>Edvin Mikkonen</t>
  </si>
  <si>
    <t>Tuukka Jaakkola</t>
  </si>
  <si>
    <t>Haapakumpu JM Kiuruvesi</t>
  </si>
  <si>
    <t>05.10</t>
  </si>
  <si>
    <t>Syysajot Susirajalla Nurmes</t>
  </si>
  <si>
    <t>Joona Räsänen</t>
  </si>
  <si>
    <t>Joona Jääskeläinen</t>
  </si>
  <si>
    <t>Juha-Matti Saukkonen</t>
  </si>
  <si>
    <t>Sami Hämäläinen</t>
  </si>
  <si>
    <t>Johanna Saastamoinen</t>
  </si>
  <si>
    <t>Petri Oksanen</t>
  </si>
  <si>
    <t>Jari Hirvonen</t>
  </si>
  <si>
    <t>Jenna Hirvonen</t>
  </si>
  <si>
    <t>Mirva Oksanen</t>
  </si>
  <si>
    <t>Asko Pursiainen</t>
  </si>
  <si>
    <t>RautaUA</t>
  </si>
  <si>
    <t>Kari Mustonen</t>
  </si>
  <si>
    <t>Aki Parviainen</t>
  </si>
  <si>
    <t>Janne Peurajärvi</t>
  </si>
  <si>
    <t>Kuosmanen Birgitta</t>
  </si>
  <si>
    <t>Saukkonen Eveliina</t>
  </si>
  <si>
    <t>Tommi Hallman</t>
  </si>
  <si>
    <t>Ville Peltonen</t>
  </si>
  <si>
    <t>Tapani Vanninen</t>
  </si>
  <si>
    <t>Tomi Heiskanen</t>
  </si>
  <si>
    <t>Haapakumpu Kiuruveden UA</t>
  </si>
  <si>
    <t>Ville Hallman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</si>
</sst>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/mm/yyyy"/>
    <numFmt numFmtId="168" formatCode="[$-40B]dddd\ d\.\ mmmm\ yyyy"/>
    <numFmt numFmtId="169" formatCode="h\.mm\.ss"/>
  </numFmts>
  <fonts count="44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1" fontId="6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textRotation="90" wrapText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1" fontId="5" fillId="34" borderId="14" xfId="0" applyNumberFormat="1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 horizontal="center"/>
    </xf>
    <xf numFmtId="1" fontId="0" fillId="35" borderId="14" xfId="0" applyNumberFormat="1" applyFont="1" applyFill="1" applyBorder="1" applyAlignment="1">
      <alignment horizontal="center"/>
    </xf>
    <xf numFmtId="1" fontId="43" fillId="35" borderId="14" xfId="0" applyNumberFormat="1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6" borderId="14" xfId="0" applyFont="1" applyFill="1" applyBorder="1" applyAlignment="1">
      <alignment/>
    </xf>
    <xf numFmtId="0" fontId="5" fillId="36" borderId="14" xfId="0" applyFont="1" applyFill="1" applyBorder="1" applyAlignment="1">
      <alignment horizontal="center"/>
    </xf>
    <xf numFmtId="1" fontId="5" fillId="36" borderId="14" xfId="0" applyNumberFormat="1" applyFont="1" applyFill="1" applyBorder="1" applyAlignment="1">
      <alignment horizontal="center"/>
    </xf>
    <xf numFmtId="1" fontId="3" fillId="35" borderId="14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1" fontId="0" fillId="35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textRotation="90" wrapText="1"/>
    </xf>
    <xf numFmtId="0" fontId="3" fillId="0" borderId="15" xfId="0" applyFont="1" applyBorder="1" applyAlignment="1">
      <alignment wrapText="1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showZeros="0" zoomScale="110" zoomScaleNormal="110" zoomScalePageLayoutView="0" workbookViewId="0" topLeftCell="A10">
      <selection activeCell="I48" sqref="I48"/>
    </sheetView>
  </sheetViews>
  <sheetFormatPr defaultColWidth="9.140625" defaultRowHeight="12.75"/>
  <cols>
    <col min="1" max="1" width="4.57421875" style="1" customWidth="1"/>
    <col min="2" max="2" width="20.57421875" style="0" customWidth="1"/>
    <col min="3" max="3" width="12.8515625" style="0" customWidth="1"/>
    <col min="4" max="11" width="6.7109375" style="0" customWidth="1"/>
    <col min="12" max="12" width="8.8515625" style="0" customWidth="1"/>
    <col min="13" max="13" width="12.140625" style="0" customWidth="1"/>
    <col min="14" max="19" width="4.7109375" style="2" customWidth="1"/>
  </cols>
  <sheetData>
    <row r="1" ht="15">
      <c r="A1" s="3" t="s">
        <v>125</v>
      </c>
    </row>
    <row r="2" ht="12.75">
      <c r="A2" s="4" t="s">
        <v>0</v>
      </c>
    </row>
    <row r="3" spans="4:12" ht="15.75" customHeight="1">
      <c r="D3" s="71" t="s">
        <v>1</v>
      </c>
      <c r="E3" s="71" t="s">
        <v>2</v>
      </c>
      <c r="F3" s="71" t="s">
        <v>3</v>
      </c>
      <c r="G3" s="71" t="s">
        <v>4</v>
      </c>
      <c r="H3" s="71" t="s">
        <v>5</v>
      </c>
      <c r="I3" s="71" t="s">
        <v>179</v>
      </c>
      <c r="J3" s="71" t="s">
        <v>181</v>
      </c>
      <c r="K3" s="71"/>
      <c r="L3" s="5"/>
    </row>
    <row r="4" spans="4:12" ht="12.75">
      <c r="D4" s="71"/>
      <c r="E4" s="71"/>
      <c r="F4" s="71"/>
      <c r="G4" s="71"/>
      <c r="H4" s="71"/>
      <c r="I4" s="71"/>
      <c r="J4" s="71"/>
      <c r="K4" s="71"/>
      <c r="L4" s="6"/>
    </row>
    <row r="5" spans="4:12" ht="12.75">
      <c r="D5" s="71"/>
      <c r="E5" s="71"/>
      <c r="F5" s="71"/>
      <c r="G5" s="71"/>
      <c r="H5" s="71"/>
      <c r="I5" s="71"/>
      <c r="J5" s="71"/>
      <c r="K5" s="71"/>
      <c r="L5" s="6"/>
    </row>
    <row r="6" spans="1:12" ht="12.75">
      <c r="A6" s="4" t="s">
        <v>7</v>
      </c>
      <c r="D6" s="71"/>
      <c r="E6" s="71"/>
      <c r="F6" s="71"/>
      <c r="G6" s="71"/>
      <c r="H6" s="71"/>
      <c r="I6" s="71"/>
      <c r="J6" s="71"/>
      <c r="K6" s="71"/>
      <c r="L6" s="6"/>
    </row>
    <row r="7" spans="1:12" ht="40.5" customHeight="1">
      <c r="A7" s="3"/>
      <c r="B7" s="72"/>
      <c r="C7" s="72"/>
      <c r="D7" s="71"/>
      <c r="E7" s="71"/>
      <c r="F7" s="71"/>
      <c r="G7" s="71"/>
      <c r="H7" s="71"/>
      <c r="I7" s="71"/>
      <c r="J7" s="71"/>
      <c r="K7" s="71"/>
      <c r="L7" s="7" t="s">
        <v>8</v>
      </c>
    </row>
    <row r="8" spans="1:19" ht="12.75">
      <c r="A8" s="30" t="s">
        <v>9</v>
      </c>
      <c r="B8" s="31" t="s">
        <v>10</v>
      </c>
      <c r="C8" s="31" t="s">
        <v>11</v>
      </c>
      <c r="D8" s="32" t="s">
        <v>127</v>
      </c>
      <c r="E8" s="32" t="s">
        <v>126</v>
      </c>
      <c r="F8" s="32" t="s">
        <v>128</v>
      </c>
      <c r="G8" s="32" t="s">
        <v>129</v>
      </c>
      <c r="H8" s="32" t="s">
        <v>130</v>
      </c>
      <c r="I8" s="32" t="s">
        <v>180</v>
      </c>
      <c r="J8" s="32" t="s">
        <v>131</v>
      </c>
      <c r="K8" s="32"/>
      <c r="L8" s="33" t="s">
        <v>16</v>
      </c>
      <c r="N8"/>
      <c r="O8"/>
      <c r="P8"/>
      <c r="Q8"/>
      <c r="R8"/>
      <c r="S8"/>
    </row>
    <row r="9" spans="1:19" ht="12.75">
      <c r="A9" s="57">
        <v>1</v>
      </c>
      <c r="B9" s="58" t="s">
        <v>22</v>
      </c>
      <c r="C9" s="59" t="s">
        <v>17</v>
      </c>
      <c r="D9" s="60">
        <v>6</v>
      </c>
      <c r="E9" s="60"/>
      <c r="F9" s="60">
        <v>7</v>
      </c>
      <c r="G9" s="61">
        <v>3</v>
      </c>
      <c r="H9" s="60">
        <v>11</v>
      </c>
      <c r="I9" s="60">
        <v>11</v>
      </c>
      <c r="J9" s="60">
        <v>11</v>
      </c>
      <c r="K9" s="60"/>
      <c r="L9" s="60">
        <f>SUM(D9:K9)-3</f>
        <v>46</v>
      </c>
      <c r="N9"/>
      <c r="O9"/>
      <c r="P9"/>
      <c r="Q9"/>
      <c r="R9"/>
      <c r="S9"/>
    </row>
    <row r="10" spans="1:21" ht="12.75">
      <c r="A10" s="57">
        <v>2</v>
      </c>
      <c r="B10" s="58" t="s">
        <v>18</v>
      </c>
      <c r="C10" s="59" t="s">
        <v>19</v>
      </c>
      <c r="D10" s="60"/>
      <c r="E10" s="60"/>
      <c r="F10" s="60">
        <v>6</v>
      </c>
      <c r="G10" s="60">
        <v>8</v>
      </c>
      <c r="H10" s="60">
        <v>6</v>
      </c>
      <c r="I10" s="60"/>
      <c r="J10" s="60">
        <v>6</v>
      </c>
      <c r="K10" s="60"/>
      <c r="L10" s="60">
        <f>SUM(D10:K10)</f>
        <v>26</v>
      </c>
      <c r="N10"/>
      <c r="O10"/>
      <c r="T10" s="2"/>
      <c r="U10" s="2"/>
    </row>
    <row r="11" spans="1:19" ht="12.75">
      <c r="A11" s="57">
        <v>3</v>
      </c>
      <c r="B11" s="58" t="s">
        <v>34</v>
      </c>
      <c r="C11" s="59" t="s">
        <v>47</v>
      </c>
      <c r="D11" s="60">
        <v>7</v>
      </c>
      <c r="E11" s="60">
        <v>4</v>
      </c>
      <c r="F11" s="60"/>
      <c r="G11" s="60">
        <v>2</v>
      </c>
      <c r="H11" s="60">
        <v>4</v>
      </c>
      <c r="I11" s="60">
        <v>8</v>
      </c>
      <c r="J11" s="60"/>
      <c r="K11" s="60"/>
      <c r="L11" s="60">
        <f>SUM(D11:K11)</f>
        <v>25</v>
      </c>
      <c r="N11"/>
      <c r="O11"/>
      <c r="P11"/>
      <c r="Q11"/>
      <c r="R11"/>
      <c r="S11"/>
    </row>
    <row r="12" spans="1:20" ht="12" customHeight="1">
      <c r="A12" s="34">
        <v>4</v>
      </c>
      <c r="B12" s="35" t="s">
        <v>27</v>
      </c>
      <c r="C12" s="36" t="s">
        <v>68</v>
      </c>
      <c r="D12" s="37">
        <v>9</v>
      </c>
      <c r="E12" s="37"/>
      <c r="F12" s="37"/>
      <c r="G12" s="37">
        <v>5</v>
      </c>
      <c r="H12" s="37"/>
      <c r="I12" s="37">
        <v>9</v>
      </c>
      <c r="J12" s="37"/>
      <c r="K12" s="37"/>
      <c r="L12" s="37">
        <f>SUM(D12:K12)</f>
        <v>23</v>
      </c>
      <c r="M12" s="14"/>
      <c r="N12" s="15"/>
      <c r="O12" s="15"/>
      <c r="P12" s="15"/>
      <c r="Q12" s="15"/>
      <c r="R12" s="15"/>
      <c r="S12" s="15"/>
      <c r="T12" s="15"/>
    </row>
    <row r="13" spans="1:19" ht="12.75">
      <c r="A13" s="34">
        <v>5</v>
      </c>
      <c r="B13" s="35" t="s">
        <v>20</v>
      </c>
      <c r="C13" s="36" t="s">
        <v>67</v>
      </c>
      <c r="D13" s="37"/>
      <c r="E13" s="37">
        <v>7</v>
      </c>
      <c r="F13" s="37"/>
      <c r="G13" s="37"/>
      <c r="H13" s="37">
        <v>9</v>
      </c>
      <c r="I13" s="37"/>
      <c r="J13" s="37">
        <v>5</v>
      </c>
      <c r="K13" s="37"/>
      <c r="L13" s="37">
        <f>SUM(D13:K13)</f>
        <v>21</v>
      </c>
      <c r="N13"/>
      <c r="O13"/>
      <c r="P13"/>
      <c r="Q13"/>
      <c r="R13"/>
      <c r="S13"/>
    </row>
    <row r="14" spans="1:19" ht="12.75">
      <c r="A14" s="34">
        <v>6</v>
      </c>
      <c r="B14" s="35" t="s">
        <v>52</v>
      </c>
      <c r="C14" s="36" t="s">
        <v>134</v>
      </c>
      <c r="D14" s="37"/>
      <c r="E14" s="37">
        <v>8</v>
      </c>
      <c r="F14" s="37">
        <v>9</v>
      </c>
      <c r="G14" s="37"/>
      <c r="H14" s="37"/>
      <c r="I14" s="37"/>
      <c r="J14" s="37"/>
      <c r="K14" s="37"/>
      <c r="L14" s="37">
        <f aca="true" t="shared" si="0" ref="L14:L43">SUM(D14:K14)</f>
        <v>17</v>
      </c>
      <c r="N14"/>
      <c r="O14"/>
      <c r="P14"/>
      <c r="Q14"/>
      <c r="R14"/>
      <c r="S14"/>
    </row>
    <row r="15" spans="1:19" ht="12.75">
      <c r="A15" s="34">
        <v>7</v>
      </c>
      <c r="B15" s="35" t="s">
        <v>31</v>
      </c>
      <c r="C15" s="36" t="s">
        <v>19</v>
      </c>
      <c r="D15" s="37">
        <v>5</v>
      </c>
      <c r="E15" s="37"/>
      <c r="F15" s="37">
        <v>11</v>
      </c>
      <c r="G15" s="37"/>
      <c r="H15" s="37"/>
      <c r="I15" s="37"/>
      <c r="J15" s="37"/>
      <c r="K15" s="37"/>
      <c r="L15" s="37">
        <f t="shared" si="0"/>
        <v>16</v>
      </c>
      <c r="N15"/>
      <c r="O15"/>
      <c r="P15"/>
      <c r="Q15"/>
      <c r="R15"/>
      <c r="S15"/>
    </row>
    <row r="16" spans="1:19" ht="12.75">
      <c r="A16" s="34">
        <v>8</v>
      </c>
      <c r="B16" s="35" t="s">
        <v>158</v>
      </c>
      <c r="C16" s="36" t="s">
        <v>21</v>
      </c>
      <c r="D16" s="37"/>
      <c r="E16" s="37">
        <v>11</v>
      </c>
      <c r="F16" s="37">
        <v>2</v>
      </c>
      <c r="G16" s="37"/>
      <c r="H16" s="49"/>
      <c r="I16" s="37"/>
      <c r="J16" s="37"/>
      <c r="K16" s="37"/>
      <c r="L16" s="37">
        <f t="shared" si="0"/>
        <v>13</v>
      </c>
      <c r="N16"/>
      <c r="O16"/>
      <c r="P16"/>
      <c r="Q16"/>
      <c r="R16"/>
      <c r="S16"/>
    </row>
    <row r="17" spans="1:21" ht="12.75">
      <c r="A17" s="34">
        <v>9</v>
      </c>
      <c r="B17" s="35" t="s">
        <v>173</v>
      </c>
      <c r="C17" s="36" t="s">
        <v>21</v>
      </c>
      <c r="D17" s="37"/>
      <c r="E17" s="37"/>
      <c r="F17" s="37"/>
      <c r="G17" s="37">
        <v>4</v>
      </c>
      <c r="H17" s="37"/>
      <c r="I17" s="37"/>
      <c r="J17" s="37">
        <v>8</v>
      </c>
      <c r="K17" s="37"/>
      <c r="L17" s="37">
        <f>SUM(D17:K17)</f>
        <v>12</v>
      </c>
      <c r="N17"/>
      <c r="O17"/>
      <c r="T17" s="2"/>
      <c r="U17" s="2"/>
    </row>
    <row r="18" spans="1:21" ht="12.75">
      <c r="A18" s="34">
        <v>10</v>
      </c>
      <c r="B18" s="35" t="s">
        <v>29</v>
      </c>
      <c r="C18" s="36" t="s">
        <v>47</v>
      </c>
      <c r="D18" s="37"/>
      <c r="E18" s="37"/>
      <c r="F18" s="37"/>
      <c r="G18" s="37">
        <v>11</v>
      </c>
      <c r="H18" s="37"/>
      <c r="I18" s="37"/>
      <c r="J18" s="37"/>
      <c r="K18" s="37"/>
      <c r="L18" s="37">
        <f t="shared" si="0"/>
        <v>11</v>
      </c>
      <c r="N18"/>
      <c r="O18"/>
      <c r="T18" s="2"/>
      <c r="U18" s="2"/>
    </row>
    <row r="19" spans="1:21" ht="12.75">
      <c r="A19" s="34">
        <v>11</v>
      </c>
      <c r="B19" s="35" t="s">
        <v>38</v>
      </c>
      <c r="C19" s="36" t="s">
        <v>67</v>
      </c>
      <c r="D19" s="37"/>
      <c r="E19" s="37"/>
      <c r="F19" s="37">
        <v>8</v>
      </c>
      <c r="G19" s="37"/>
      <c r="H19" s="37"/>
      <c r="I19" s="37"/>
      <c r="J19" s="37">
        <v>3</v>
      </c>
      <c r="K19" s="37"/>
      <c r="L19" s="37">
        <f>SUM(D19:K19)</f>
        <v>11</v>
      </c>
      <c r="N19"/>
      <c r="O19"/>
      <c r="T19" s="2"/>
      <c r="U19" s="2"/>
    </row>
    <row r="20" spans="1:20" ht="14.25" customHeight="1">
      <c r="A20" s="34">
        <v>12</v>
      </c>
      <c r="B20" s="35" t="s">
        <v>26</v>
      </c>
      <c r="C20" s="36" t="s">
        <v>19</v>
      </c>
      <c r="D20" s="37">
        <v>11</v>
      </c>
      <c r="E20" s="37"/>
      <c r="F20" s="37"/>
      <c r="G20" s="37"/>
      <c r="H20" s="37"/>
      <c r="I20" s="37"/>
      <c r="J20" s="37"/>
      <c r="K20" s="37"/>
      <c r="L20" s="37">
        <f t="shared" si="0"/>
        <v>11</v>
      </c>
      <c r="M20" s="14"/>
      <c r="N20" s="15"/>
      <c r="O20" s="15"/>
      <c r="P20" s="15"/>
      <c r="Q20" s="15"/>
      <c r="R20" s="15"/>
      <c r="S20" s="15"/>
      <c r="T20" s="15"/>
    </row>
    <row r="21" spans="1:21" ht="12.75" customHeight="1">
      <c r="A21" s="34">
        <v>13</v>
      </c>
      <c r="B21" s="35" t="s">
        <v>182</v>
      </c>
      <c r="C21" s="36" t="s">
        <v>17</v>
      </c>
      <c r="D21" s="37"/>
      <c r="E21" s="37"/>
      <c r="F21" s="37"/>
      <c r="G21" s="37"/>
      <c r="H21" s="37">
        <v>8</v>
      </c>
      <c r="I21" s="37"/>
      <c r="J21" s="37">
        <v>2</v>
      </c>
      <c r="K21" s="37"/>
      <c r="L21" s="37">
        <f>SUM(D21:K21)</f>
        <v>10</v>
      </c>
      <c r="N21"/>
      <c r="O21"/>
      <c r="T21" s="2"/>
      <c r="U21" s="2"/>
    </row>
    <row r="22" spans="1:19" ht="12.75">
      <c r="A22" s="34">
        <v>14</v>
      </c>
      <c r="B22" s="35" t="s">
        <v>23</v>
      </c>
      <c r="C22" s="36" t="s">
        <v>67</v>
      </c>
      <c r="D22" s="37"/>
      <c r="E22" s="37">
        <v>9</v>
      </c>
      <c r="F22" s="37"/>
      <c r="G22" s="37"/>
      <c r="H22" s="37"/>
      <c r="I22" s="37"/>
      <c r="J22" s="37"/>
      <c r="K22" s="37"/>
      <c r="L22" s="37">
        <f t="shared" si="0"/>
        <v>9</v>
      </c>
      <c r="N22"/>
      <c r="O22"/>
      <c r="P22"/>
      <c r="Q22"/>
      <c r="R22"/>
      <c r="S22"/>
    </row>
    <row r="23" spans="1:21" ht="12.75">
      <c r="A23" s="34">
        <v>15</v>
      </c>
      <c r="B23" s="35" t="s">
        <v>33</v>
      </c>
      <c r="C23" s="36" t="s">
        <v>47</v>
      </c>
      <c r="D23" s="37"/>
      <c r="E23" s="37"/>
      <c r="F23" s="37"/>
      <c r="G23" s="37">
        <v>9</v>
      </c>
      <c r="H23" s="37"/>
      <c r="I23" s="37"/>
      <c r="J23" s="37"/>
      <c r="K23" s="37"/>
      <c r="L23" s="37">
        <f t="shared" si="0"/>
        <v>9</v>
      </c>
      <c r="N23"/>
      <c r="O23"/>
      <c r="T23" s="2"/>
      <c r="U23" s="2"/>
    </row>
    <row r="24" spans="1:21" ht="12.75" customHeight="1">
      <c r="A24" s="34">
        <v>16</v>
      </c>
      <c r="B24" s="35" t="s">
        <v>198</v>
      </c>
      <c r="C24" s="36" t="s">
        <v>68</v>
      </c>
      <c r="D24" s="37"/>
      <c r="E24" s="37"/>
      <c r="F24" s="37"/>
      <c r="G24" s="37"/>
      <c r="H24" s="37"/>
      <c r="I24" s="37"/>
      <c r="J24" s="37">
        <v>9</v>
      </c>
      <c r="K24" s="37"/>
      <c r="L24" s="37">
        <f>SUM(D24:K24)</f>
        <v>9</v>
      </c>
      <c r="N24"/>
      <c r="O24"/>
      <c r="T24" s="2"/>
      <c r="U24" s="2"/>
    </row>
    <row r="25" spans="1:20" ht="12.75">
      <c r="A25" s="34">
        <v>17</v>
      </c>
      <c r="B25" s="35" t="s">
        <v>24</v>
      </c>
      <c r="C25" s="36" t="s">
        <v>19</v>
      </c>
      <c r="D25" s="37">
        <v>8</v>
      </c>
      <c r="E25" s="37"/>
      <c r="F25" s="37"/>
      <c r="G25" s="37"/>
      <c r="H25" s="37"/>
      <c r="I25" s="37"/>
      <c r="J25" s="37"/>
      <c r="K25" s="37"/>
      <c r="L25" s="37">
        <f t="shared" si="0"/>
        <v>8</v>
      </c>
      <c r="M25" s="15"/>
      <c r="N25" s="15"/>
      <c r="O25" s="15"/>
      <c r="P25" s="15"/>
      <c r="Q25" s="15"/>
      <c r="R25" s="15"/>
      <c r="S25" s="15"/>
      <c r="T25" s="15"/>
    </row>
    <row r="26" spans="1:19" ht="12.75">
      <c r="A26" s="34">
        <v>18</v>
      </c>
      <c r="B26" s="35" t="s">
        <v>37</v>
      </c>
      <c r="C26" s="36" t="s">
        <v>114</v>
      </c>
      <c r="D26" s="37"/>
      <c r="E26" s="37">
        <v>5</v>
      </c>
      <c r="F26" s="37"/>
      <c r="G26" s="37"/>
      <c r="H26" s="37">
        <v>2</v>
      </c>
      <c r="I26" s="37"/>
      <c r="J26" s="37"/>
      <c r="K26" s="37"/>
      <c r="L26" s="37">
        <f>SUM(D26:K26)</f>
        <v>7</v>
      </c>
      <c r="N26"/>
      <c r="O26"/>
      <c r="P26"/>
      <c r="Q26"/>
      <c r="R26"/>
      <c r="S26"/>
    </row>
    <row r="27" spans="1:21" ht="12.75" customHeight="1">
      <c r="A27" s="34">
        <v>19</v>
      </c>
      <c r="B27" s="35" t="s">
        <v>183</v>
      </c>
      <c r="C27" s="36" t="s">
        <v>17</v>
      </c>
      <c r="D27" s="37"/>
      <c r="E27" s="37"/>
      <c r="F27" s="37"/>
      <c r="G27" s="37"/>
      <c r="H27" s="37">
        <v>7</v>
      </c>
      <c r="I27" s="37"/>
      <c r="J27" s="37"/>
      <c r="K27" s="37"/>
      <c r="L27" s="37">
        <f>SUM(D27:K27)</f>
        <v>7</v>
      </c>
      <c r="N27"/>
      <c r="O27"/>
      <c r="T27" s="2"/>
      <c r="U27" s="2"/>
    </row>
    <row r="28" spans="1:21" ht="12.75" customHeight="1">
      <c r="A28" s="34">
        <v>20</v>
      </c>
      <c r="B28" s="35" t="s">
        <v>167</v>
      </c>
      <c r="C28" s="36" t="s">
        <v>21</v>
      </c>
      <c r="D28" s="37"/>
      <c r="E28" s="37"/>
      <c r="F28" s="37"/>
      <c r="G28" s="37"/>
      <c r="H28" s="37"/>
      <c r="I28" s="37"/>
      <c r="J28" s="37">
        <v>7</v>
      </c>
      <c r="K28" s="37"/>
      <c r="L28" s="37">
        <f>SUM(D28:K28)</f>
        <v>7</v>
      </c>
      <c r="N28"/>
      <c r="O28"/>
      <c r="T28" s="2"/>
      <c r="U28" s="2"/>
    </row>
    <row r="29" spans="1:21" ht="12.75">
      <c r="A29" s="34">
        <v>21</v>
      </c>
      <c r="B29" s="35" t="s">
        <v>51</v>
      </c>
      <c r="C29" s="36" t="s">
        <v>47</v>
      </c>
      <c r="D29" s="37"/>
      <c r="E29" s="37"/>
      <c r="F29" s="37"/>
      <c r="G29" s="37">
        <v>7</v>
      </c>
      <c r="H29" s="37"/>
      <c r="I29" s="37"/>
      <c r="J29" s="37"/>
      <c r="K29" s="37"/>
      <c r="L29" s="37">
        <f t="shared" si="0"/>
        <v>7</v>
      </c>
      <c r="N29"/>
      <c r="O29"/>
      <c r="T29" s="2"/>
      <c r="U29" s="2"/>
    </row>
    <row r="30" spans="1:19" ht="12.75">
      <c r="A30" s="34">
        <v>22</v>
      </c>
      <c r="B30" s="35" t="s">
        <v>159</v>
      </c>
      <c r="C30" s="36" t="s">
        <v>67</v>
      </c>
      <c r="D30" s="37"/>
      <c r="E30" s="37">
        <v>6</v>
      </c>
      <c r="F30" s="37"/>
      <c r="G30" s="37"/>
      <c r="H30" s="37"/>
      <c r="I30" s="37"/>
      <c r="J30" s="37"/>
      <c r="K30" s="37"/>
      <c r="L30" s="37">
        <f t="shared" si="0"/>
        <v>6</v>
      </c>
      <c r="N30"/>
      <c r="O30"/>
      <c r="P30"/>
      <c r="Q30"/>
      <c r="R30"/>
      <c r="S30"/>
    </row>
    <row r="31" spans="1:21" ht="12.75">
      <c r="A31" s="34">
        <v>23</v>
      </c>
      <c r="B31" s="35" t="s">
        <v>98</v>
      </c>
      <c r="C31" s="36" t="s">
        <v>19</v>
      </c>
      <c r="D31" s="37"/>
      <c r="E31" s="37"/>
      <c r="F31" s="37"/>
      <c r="G31" s="37">
        <v>6</v>
      </c>
      <c r="H31" s="37"/>
      <c r="I31" s="37"/>
      <c r="J31" s="37"/>
      <c r="K31" s="37"/>
      <c r="L31" s="37">
        <f t="shared" si="0"/>
        <v>6</v>
      </c>
      <c r="N31"/>
      <c r="O31"/>
      <c r="T31" s="2"/>
      <c r="U31" s="2"/>
    </row>
    <row r="32" spans="1:21" ht="12.75" customHeight="1">
      <c r="A32" s="34">
        <v>24</v>
      </c>
      <c r="B32" s="35" t="s">
        <v>184</v>
      </c>
      <c r="C32" s="36" t="s">
        <v>67</v>
      </c>
      <c r="D32" s="37"/>
      <c r="E32" s="37"/>
      <c r="F32" s="37"/>
      <c r="G32" s="37"/>
      <c r="H32" s="37">
        <v>5</v>
      </c>
      <c r="I32" s="37"/>
      <c r="J32" s="37"/>
      <c r="K32" s="37"/>
      <c r="L32" s="37">
        <f>SUM(D32:K32)</f>
        <v>5</v>
      </c>
      <c r="N32"/>
      <c r="O32"/>
      <c r="T32" s="2"/>
      <c r="U32" s="2"/>
    </row>
    <row r="33" spans="1:21" ht="12.75">
      <c r="A33" s="34">
        <v>25</v>
      </c>
      <c r="B33" s="50" t="s">
        <v>171</v>
      </c>
      <c r="C33" s="51" t="s">
        <v>19</v>
      </c>
      <c r="D33" s="37"/>
      <c r="E33" s="37"/>
      <c r="F33" s="37">
        <v>5</v>
      </c>
      <c r="G33" s="37"/>
      <c r="H33" s="37"/>
      <c r="I33" s="37"/>
      <c r="J33" s="37"/>
      <c r="K33" s="37"/>
      <c r="L33" s="37">
        <f t="shared" si="0"/>
        <v>5</v>
      </c>
      <c r="N33"/>
      <c r="O33"/>
      <c r="T33" s="2"/>
      <c r="U33" s="2"/>
    </row>
    <row r="34" spans="1:19" ht="12.75">
      <c r="A34" s="34">
        <v>26</v>
      </c>
      <c r="B34" s="35" t="s">
        <v>139</v>
      </c>
      <c r="C34" s="36" t="s">
        <v>134</v>
      </c>
      <c r="D34" s="37">
        <v>4</v>
      </c>
      <c r="E34" s="37"/>
      <c r="F34" s="37"/>
      <c r="G34" s="37"/>
      <c r="H34" s="37"/>
      <c r="I34" s="37"/>
      <c r="J34" s="37"/>
      <c r="K34" s="37"/>
      <c r="L34" s="37">
        <f t="shared" si="0"/>
        <v>4</v>
      </c>
      <c r="N34"/>
      <c r="O34"/>
      <c r="P34"/>
      <c r="Q34"/>
      <c r="R34"/>
      <c r="S34"/>
    </row>
    <row r="35" spans="1:21" ht="12.75">
      <c r="A35" s="34">
        <v>27</v>
      </c>
      <c r="B35" s="35" t="s">
        <v>162</v>
      </c>
      <c r="C35" s="36" t="s">
        <v>67</v>
      </c>
      <c r="D35" s="37"/>
      <c r="E35" s="37"/>
      <c r="F35" s="37">
        <v>4</v>
      </c>
      <c r="G35" s="37"/>
      <c r="H35" s="37"/>
      <c r="I35" s="37"/>
      <c r="J35" s="37"/>
      <c r="K35" s="37"/>
      <c r="L35" s="37">
        <f t="shared" si="0"/>
        <v>4</v>
      </c>
      <c r="N35"/>
      <c r="O35"/>
      <c r="T35" s="2"/>
      <c r="U35" s="2"/>
    </row>
    <row r="36" spans="1:21" ht="12.75" customHeight="1">
      <c r="A36" s="34">
        <v>28</v>
      </c>
      <c r="B36" s="35" t="s">
        <v>199</v>
      </c>
      <c r="C36" s="36" t="s">
        <v>21</v>
      </c>
      <c r="D36" s="37"/>
      <c r="E36" s="37"/>
      <c r="F36" s="37"/>
      <c r="G36" s="37"/>
      <c r="H36" s="37"/>
      <c r="I36" s="37"/>
      <c r="J36" s="37">
        <v>4</v>
      </c>
      <c r="K36" s="37"/>
      <c r="L36" s="37">
        <f>SUM(D36:K36)</f>
        <v>4</v>
      </c>
      <c r="N36"/>
      <c r="O36"/>
      <c r="T36" s="2"/>
      <c r="U36" s="2"/>
    </row>
    <row r="37" spans="1:21" ht="12.75" customHeight="1">
      <c r="A37" s="34">
        <v>29</v>
      </c>
      <c r="B37" s="35" t="s">
        <v>185</v>
      </c>
      <c r="C37" s="36" t="s">
        <v>47</v>
      </c>
      <c r="D37" s="37"/>
      <c r="E37" s="37"/>
      <c r="F37" s="37"/>
      <c r="G37" s="37"/>
      <c r="H37" s="37">
        <v>3</v>
      </c>
      <c r="I37" s="37"/>
      <c r="J37" s="37"/>
      <c r="K37" s="37"/>
      <c r="L37" s="37">
        <f>SUM(D37:K37)</f>
        <v>3</v>
      </c>
      <c r="N37"/>
      <c r="O37"/>
      <c r="T37" s="2"/>
      <c r="U37" s="2"/>
    </row>
    <row r="38" spans="1:19" ht="12.75">
      <c r="A38" s="34">
        <v>30</v>
      </c>
      <c r="B38" s="35" t="s">
        <v>140</v>
      </c>
      <c r="C38" s="36" t="s">
        <v>19</v>
      </c>
      <c r="D38" s="37">
        <v>3</v>
      </c>
      <c r="E38" s="37"/>
      <c r="F38" s="37"/>
      <c r="G38" s="37"/>
      <c r="H38" s="37"/>
      <c r="I38" s="37"/>
      <c r="J38" s="37"/>
      <c r="K38" s="37"/>
      <c r="L38" s="37">
        <f t="shared" si="0"/>
        <v>3</v>
      </c>
      <c r="N38"/>
      <c r="O38"/>
      <c r="P38"/>
      <c r="Q38"/>
      <c r="R38"/>
      <c r="S38"/>
    </row>
    <row r="39" spans="1:21" ht="12.75">
      <c r="A39" s="34">
        <v>31</v>
      </c>
      <c r="B39" s="35" t="s">
        <v>172</v>
      </c>
      <c r="C39" s="36" t="s">
        <v>68</v>
      </c>
      <c r="D39" s="37"/>
      <c r="E39" s="37"/>
      <c r="F39" s="37">
        <v>3</v>
      </c>
      <c r="G39" s="37"/>
      <c r="H39" s="37"/>
      <c r="I39" s="37"/>
      <c r="J39" s="37"/>
      <c r="K39" s="37"/>
      <c r="L39" s="37">
        <f t="shared" si="0"/>
        <v>3</v>
      </c>
      <c r="N39"/>
      <c r="O39"/>
      <c r="T39" s="2"/>
      <c r="U39" s="2"/>
    </row>
    <row r="40" spans="1:21" ht="12.75">
      <c r="A40" s="34">
        <v>32</v>
      </c>
      <c r="B40" s="35" t="s">
        <v>160</v>
      </c>
      <c r="C40" s="36" t="s">
        <v>67</v>
      </c>
      <c r="D40" s="37"/>
      <c r="E40" s="37">
        <v>3</v>
      </c>
      <c r="F40" s="37"/>
      <c r="G40" s="37"/>
      <c r="H40" s="37"/>
      <c r="I40" s="37"/>
      <c r="J40" s="37"/>
      <c r="K40" s="37"/>
      <c r="L40" s="37">
        <f t="shared" si="0"/>
        <v>3</v>
      </c>
      <c r="N40"/>
      <c r="O40"/>
      <c r="T40" s="2"/>
      <c r="U40" s="2"/>
    </row>
    <row r="41" spans="1:21" ht="12.75">
      <c r="A41" s="34">
        <v>33</v>
      </c>
      <c r="B41" s="35" t="s">
        <v>28</v>
      </c>
      <c r="C41" s="36" t="s">
        <v>67</v>
      </c>
      <c r="D41" s="37"/>
      <c r="E41" s="37">
        <v>2</v>
      </c>
      <c r="F41" s="37"/>
      <c r="G41" s="37"/>
      <c r="H41" s="37"/>
      <c r="I41" s="37"/>
      <c r="J41" s="37"/>
      <c r="K41" s="37"/>
      <c r="L41" s="37">
        <f t="shared" si="0"/>
        <v>2</v>
      </c>
      <c r="N41"/>
      <c r="O41"/>
      <c r="T41" s="2"/>
      <c r="U41" s="2"/>
    </row>
    <row r="42" spans="1:21" ht="12.75">
      <c r="A42" s="34">
        <v>34</v>
      </c>
      <c r="B42" s="35" t="s">
        <v>161</v>
      </c>
      <c r="C42" s="36" t="s">
        <v>67</v>
      </c>
      <c r="D42" s="37"/>
      <c r="E42" s="37">
        <v>1</v>
      </c>
      <c r="F42" s="37"/>
      <c r="G42" s="37"/>
      <c r="H42" s="37"/>
      <c r="I42" s="37"/>
      <c r="J42" s="37"/>
      <c r="K42" s="37"/>
      <c r="L42" s="37">
        <f t="shared" si="0"/>
        <v>1</v>
      </c>
      <c r="N42"/>
      <c r="O42"/>
      <c r="T42" s="2"/>
      <c r="U42" s="2"/>
    </row>
    <row r="43" spans="1:21" ht="12.75" customHeight="1">
      <c r="A43" s="34">
        <v>35</v>
      </c>
      <c r="B43" s="35" t="s">
        <v>46</v>
      </c>
      <c r="C43" s="36" t="s">
        <v>47</v>
      </c>
      <c r="D43" s="37"/>
      <c r="E43" s="37"/>
      <c r="F43" s="37"/>
      <c r="G43" s="37">
        <v>1</v>
      </c>
      <c r="H43" s="37"/>
      <c r="I43" s="37"/>
      <c r="J43" s="37"/>
      <c r="K43" s="37"/>
      <c r="L43" s="37">
        <f t="shared" si="0"/>
        <v>1</v>
      </c>
      <c r="N43"/>
      <c r="O43"/>
      <c r="T43" s="2"/>
      <c r="U43" s="2"/>
    </row>
    <row r="44" spans="1:21" ht="12" customHeight="1">
      <c r="A44" s="34">
        <v>36</v>
      </c>
      <c r="B44" s="35" t="s">
        <v>75</v>
      </c>
      <c r="C44" s="36" t="s">
        <v>19</v>
      </c>
      <c r="D44" s="37"/>
      <c r="E44" s="37"/>
      <c r="F44" s="37"/>
      <c r="G44" s="37"/>
      <c r="H44" s="37">
        <v>1</v>
      </c>
      <c r="I44" s="37"/>
      <c r="J44" s="37"/>
      <c r="K44" s="37"/>
      <c r="L44" s="37">
        <f>SUM(D44:K44)</f>
        <v>1</v>
      </c>
      <c r="N44"/>
      <c r="O44"/>
      <c r="T44" s="2"/>
      <c r="U44" s="2"/>
    </row>
    <row r="45" spans="1:21" ht="12.75" customHeight="1">
      <c r="A45" s="34">
        <v>37</v>
      </c>
      <c r="B45" s="35" t="s">
        <v>39</v>
      </c>
      <c r="C45" s="36" t="s">
        <v>107</v>
      </c>
      <c r="D45" s="37"/>
      <c r="E45" s="37"/>
      <c r="F45" s="37"/>
      <c r="G45" s="37"/>
      <c r="H45" s="37"/>
      <c r="I45" s="37"/>
      <c r="J45" s="37">
        <v>1</v>
      </c>
      <c r="K45" s="37"/>
      <c r="L45" s="37">
        <f>SUM(D45:K45)</f>
        <v>1</v>
      </c>
      <c r="N45"/>
      <c r="O45"/>
      <c r="T45" s="2"/>
      <c r="U45" s="2"/>
    </row>
    <row r="46" spans="1:21" ht="1.5" customHeight="1">
      <c r="A46" s="12">
        <v>49</v>
      </c>
      <c r="B46" s="16"/>
      <c r="C46" s="16"/>
      <c r="D46" s="19"/>
      <c r="E46" s="13"/>
      <c r="F46" s="13"/>
      <c r="G46" s="13"/>
      <c r="H46" s="13"/>
      <c r="I46" s="13" t="s">
        <v>41</v>
      </c>
      <c r="J46" s="13"/>
      <c r="K46" s="13"/>
      <c r="L46" s="13">
        <f>SUM(D46:J46)</f>
        <v>0</v>
      </c>
      <c r="N46"/>
      <c r="O46"/>
      <c r="T46" s="2"/>
      <c r="U46" s="2"/>
    </row>
    <row r="47" spans="14:21" ht="12.75">
      <c r="N47"/>
      <c r="O47"/>
      <c r="T47" s="2"/>
      <c r="U47" s="2"/>
    </row>
    <row r="48" spans="3:11" ht="12.75">
      <c r="C48" s="20" t="s">
        <v>42</v>
      </c>
      <c r="D48" s="17">
        <v>59</v>
      </c>
      <c r="E48" s="17">
        <v>79</v>
      </c>
      <c r="F48" s="17">
        <v>39</v>
      </c>
      <c r="G48" s="17">
        <v>70</v>
      </c>
      <c r="H48" s="17">
        <v>34</v>
      </c>
      <c r="I48" s="17">
        <v>59</v>
      </c>
      <c r="J48" s="17"/>
      <c r="K48" s="17"/>
    </row>
    <row r="64" ht="12.75">
      <c r="G64">
        <v>38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" bottom="0" header="0.5118055555555555" footer="0.5118055555555555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showZeros="0" zoomScale="110" zoomScaleNormal="110" zoomScalePageLayoutView="0" workbookViewId="0" topLeftCell="A22">
      <selection activeCell="N62" sqref="N62"/>
    </sheetView>
  </sheetViews>
  <sheetFormatPr defaultColWidth="9.140625" defaultRowHeight="12.75"/>
  <cols>
    <col min="1" max="1" width="4.57421875" style="1" customWidth="1"/>
    <col min="2" max="2" width="21.281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">
      <c r="A1" s="3" t="s">
        <v>125</v>
      </c>
    </row>
    <row r="2" ht="12.75">
      <c r="A2" s="4" t="s">
        <v>0</v>
      </c>
    </row>
    <row r="3" spans="4:12" ht="15.75" customHeight="1">
      <c r="D3" s="71" t="s">
        <v>141</v>
      </c>
      <c r="E3" s="71" t="s">
        <v>2</v>
      </c>
      <c r="F3" s="71" t="s">
        <v>3</v>
      </c>
      <c r="G3" s="71" t="s">
        <v>4</v>
      </c>
      <c r="H3" s="71" t="s">
        <v>43</v>
      </c>
      <c r="I3" s="71" t="s">
        <v>179</v>
      </c>
      <c r="J3" s="71" t="s">
        <v>6</v>
      </c>
      <c r="L3" s="5"/>
    </row>
    <row r="4" spans="4:12" ht="12.75">
      <c r="D4" s="71"/>
      <c r="E4" s="71"/>
      <c r="F4" s="71"/>
      <c r="G4" s="71"/>
      <c r="H4" s="71"/>
      <c r="I4" s="71"/>
      <c r="J4" s="71"/>
      <c r="L4" s="6"/>
    </row>
    <row r="5" spans="4:12" ht="12.75">
      <c r="D5" s="71"/>
      <c r="E5" s="71"/>
      <c r="F5" s="71"/>
      <c r="G5" s="71"/>
      <c r="H5" s="71"/>
      <c r="I5" s="71"/>
      <c r="J5" s="71"/>
      <c r="L5" s="6"/>
    </row>
    <row r="6" spans="1:12" ht="12.75">
      <c r="A6" s="4" t="s">
        <v>44</v>
      </c>
      <c r="D6" s="71"/>
      <c r="E6" s="71"/>
      <c r="F6" s="71"/>
      <c r="G6" s="71"/>
      <c r="H6" s="71"/>
      <c r="I6" s="71"/>
      <c r="J6" s="71"/>
      <c r="L6" s="6"/>
    </row>
    <row r="7" spans="1:12" ht="40.5" customHeight="1">
      <c r="A7" s="3"/>
      <c r="B7" s="72">
        <v>0</v>
      </c>
      <c r="C7" s="72"/>
      <c r="D7" s="71"/>
      <c r="E7" s="71"/>
      <c r="F7" s="71"/>
      <c r="G7" s="71"/>
      <c r="H7" s="71"/>
      <c r="I7" s="71"/>
      <c r="J7" s="71"/>
      <c r="L7" s="7" t="s">
        <v>8</v>
      </c>
    </row>
    <row r="8" spans="1:12" ht="12.75">
      <c r="A8" s="30" t="s">
        <v>9</v>
      </c>
      <c r="B8" s="31"/>
      <c r="C8" s="31" t="s">
        <v>11</v>
      </c>
      <c r="D8" s="32" t="s">
        <v>127</v>
      </c>
      <c r="E8" s="32" t="s">
        <v>126</v>
      </c>
      <c r="F8" s="32" t="s">
        <v>142</v>
      </c>
      <c r="G8" s="32" t="s">
        <v>129</v>
      </c>
      <c r="H8" s="32" t="s">
        <v>130</v>
      </c>
      <c r="I8" s="32" t="s">
        <v>138</v>
      </c>
      <c r="J8" s="32" t="s">
        <v>131</v>
      </c>
      <c r="K8" s="32"/>
      <c r="L8" s="33" t="s">
        <v>16</v>
      </c>
    </row>
    <row r="9" spans="1:12" ht="12.75">
      <c r="A9" s="57">
        <v>1</v>
      </c>
      <c r="B9" s="58" t="s">
        <v>144</v>
      </c>
      <c r="C9" s="59" t="s">
        <v>19</v>
      </c>
      <c r="D9" s="60">
        <v>1</v>
      </c>
      <c r="E9" s="60"/>
      <c r="F9" s="60">
        <v>11</v>
      </c>
      <c r="G9" s="60"/>
      <c r="H9" s="60">
        <v>9</v>
      </c>
      <c r="I9" s="60">
        <v>9</v>
      </c>
      <c r="J9" s="60">
        <v>8</v>
      </c>
      <c r="K9" s="60"/>
      <c r="L9" s="60">
        <f aca="true" t="shared" si="0" ref="L9:L21">SUM(D9:K9)</f>
        <v>38</v>
      </c>
    </row>
    <row r="10" spans="1:12" ht="13.5" customHeight="1">
      <c r="A10" s="57">
        <v>2</v>
      </c>
      <c r="B10" s="58" t="s">
        <v>39</v>
      </c>
      <c r="C10" s="59" t="s">
        <v>40</v>
      </c>
      <c r="D10" s="60"/>
      <c r="E10" s="60"/>
      <c r="F10" s="60">
        <v>8</v>
      </c>
      <c r="G10" s="60"/>
      <c r="H10" s="59">
        <v>11</v>
      </c>
      <c r="I10" s="60">
        <v>11</v>
      </c>
      <c r="J10" s="60"/>
      <c r="K10" s="60"/>
      <c r="L10" s="60">
        <f t="shared" si="0"/>
        <v>30</v>
      </c>
    </row>
    <row r="11" spans="1:12" ht="12.75">
      <c r="A11" s="57">
        <v>3</v>
      </c>
      <c r="B11" s="58" t="s">
        <v>20</v>
      </c>
      <c r="C11" s="59" t="s">
        <v>67</v>
      </c>
      <c r="D11" s="60"/>
      <c r="E11" s="60">
        <v>11</v>
      </c>
      <c r="F11" s="60"/>
      <c r="G11" s="60"/>
      <c r="H11" s="60"/>
      <c r="I11" s="60"/>
      <c r="J11" s="60">
        <v>11</v>
      </c>
      <c r="K11" s="60"/>
      <c r="L11" s="60">
        <f t="shared" si="0"/>
        <v>22</v>
      </c>
    </row>
    <row r="12" spans="1:20" ht="12.75">
      <c r="A12" s="34">
        <v>4</v>
      </c>
      <c r="B12" s="35" t="s">
        <v>46</v>
      </c>
      <c r="C12" s="36" t="s">
        <v>47</v>
      </c>
      <c r="D12" s="37">
        <v>7</v>
      </c>
      <c r="E12" s="37"/>
      <c r="F12" s="37"/>
      <c r="G12" s="37">
        <v>11</v>
      </c>
      <c r="H12" s="37"/>
      <c r="I12" s="37"/>
      <c r="J12" s="37"/>
      <c r="K12" s="37"/>
      <c r="L12" s="37">
        <f t="shared" si="0"/>
        <v>18</v>
      </c>
      <c r="M12" s="15"/>
      <c r="N12" s="15"/>
      <c r="O12" s="15"/>
      <c r="P12" s="15"/>
      <c r="Q12" s="15"/>
      <c r="R12" s="15"/>
      <c r="S12" s="15"/>
      <c r="T12" s="15"/>
    </row>
    <row r="13" spans="1:20" ht="14.25" customHeight="1">
      <c r="A13" s="34">
        <v>5</v>
      </c>
      <c r="B13" s="35" t="s">
        <v>31</v>
      </c>
      <c r="C13" s="36" t="s">
        <v>19</v>
      </c>
      <c r="D13" s="37">
        <v>9</v>
      </c>
      <c r="E13" s="37"/>
      <c r="F13" s="37">
        <v>9</v>
      </c>
      <c r="G13" s="37"/>
      <c r="H13" s="37"/>
      <c r="I13" s="37"/>
      <c r="J13" s="37"/>
      <c r="K13" s="37"/>
      <c r="L13" s="37">
        <f t="shared" si="0"/>
        <v>18</v>
      </c>
      <c r="M13" s="14"/>
      <c r="N13" s="15"/>
      <c r="O13" s="15"/>
      <c r="P13" s="15"/>
      <c r="Q13" s="15"/>
      <c r="R13" s="15"/>
      <c r="S13" s="15"/>
      <c r="T13" s="15"/>
    </row>
    <row r="14" spans="1:12" ht="12.75">
      <c r="A14" s="34">
        <v>6</v>
      </c>
      <c r="B14" s="35" t="s">
        <v>76</v>
      </c>
      <c r="C14" s="36" t="s">
        <v>47</v>
      </c>
      <c r="D14" s="37">
        <v>6</v>
      </c>
      <c r="E14" s="37"/>
      <c r="F14" s="37"/>
      <c r="G14" s="37">
        <v>6</v>
      </c>
      <c r="H14" s="37">
        <v>4</v>
      </c>
      <c r="I14" s="37"/>
      <c r="J14" s="37"/>
      <c r="K14" s="37"/>
      <c r="L14" s="37">
        <f t="shared" si="0"/>
        <v>16</v>
      </c>
    </row>
    <row r="15" spans="1:12" ht="12.75">
      <c r="A15" s="34">
        <v>7</v>
      </c>
      <c r="B15" s="35" t="s">
        <v>168</v>
      </c>
      <c r="C15" s="36" t="s">
        <v>67</v>
      </c>
      <c r="D15" s="37"/>
      <c r="E15" s="37"/>
      <c r="F15" s="37">
        <v>5</v>
      </c>
      <c r="G15" s="37"/>
      <c r="H15" s="37">
        <v>8</v>
      </c>
      <c r="I15" s="37"/>
      <c r="J15" s="37"/>
      <c r="K15" s="37"/>
      <c r="L15" s="37">
        <f t="shared" si="0"/>
        <v>13</v>
      </c>
    </row>
    <row r="16" spans="1:12" ht="12.75">
      <c r="A16" s="34">
        <v>8</v>
      </c>
      <c r="B16" s="35" t="s">
        <v>53</v>
      </c>
      <c r="C16" s="36" t="s">
        <v>17</v>
      </c>
      <c r="D16" s="37"/>
      <c r="E16" s="37"/>
      <c r="F16" s="37">
        <v>6</v>
      </c>
      <c r="G16" s="37">
        <v>7</v>
      </c>
      <c r="H16" s="37"/>
      <c r="I16" s="37"/>
      <c r="J16" s="37"/>
      <c r="K16" s="37"/>
      <c r="L16" s="37">
        <f t="shared" si="0"/>
        <v>13</v>
      </c>
    </row>
    <row r="17" spans="1:12" ht="12.75">
      <c r="A17" s="34">
        <v>9</v>
      </c>
      <c r="B17" s="35" t="s">
        <v>92</v>
      </c>
      <c r="C17" s="36" t="s">
        <v>67</v>
      </c>
      <c r="D17" s="37">
        <v>4</v>
      </c>
      <c r="E17" s="37"/>
      <c r="F17" s="37"/>
      <c r="G17" s="37">
        <v>8</v>
      </c>
      <c r="H17" s="37"/>
      <c r="I17" s="37"/>
      <c r="J17" s="37"/>
      <c r="K17" s="37"/>
      <c r="L17" s="37">
        <f t="shared" si="0"/>
        <v>12</v>
      </c>
    </row>
    <row r="18" spans="1:12" ht="12.75">
      <c r="A18" s="34">
        <v>10</v>
      </c>
      <c r="B18" s="35" t="s">
        <v>187</v>
      </c>
      <c r="C18" s="36" t="s">
        <v>40</v>
      </c>
      <c r="D18" s="37"/>
      <c r="E18" s="37"/>
      <c r="F18" s="37"/>
      <c r="G18" s="37"/>
      <c r="H18" s="37">
        <v>7</v>
      </c>
      <c r="I18" s="37">
        <v>4</v>
      </c>
      <c r="J18" s="37"/>
      <c r="K18" s="37"/>
      <c r="L18" s="37">
        <f t="shared" si="0"/>
        <v>11</v>
      </c>
    </row>
    <row r="19" spans="1:12" ht="12.75">
      <c r="A19" s="34">
        <v>11</v>
      </c>
      <c r="B19" s="35" t="s">
        <v>143</v>
      </c>
      <c r="C19" s="36" t="s">
        <v>54</v>
      </c>
      <c r="D19" s="37">
        <v>11</v>
      </c>
      <c r="E19" s="37"/>
      <c r="F19" s="37"/>
      <c r="G19" s="39"/>
      <c r="H19" s="37"/>
      <c r="I19" s="37"/>
      <c r="J19" s="37"/>
      <c r="K19" s="37"/>
      <c r="L19" s="37">
        <f t="shared" si="0"/>
        <v>11</v>
      </c>
    </row>
    <row r="20" spans="1:12" ht="12.75">
      <c r="A20" s="34">
        <v>12</v>
      </c>
      <c r="B20" s="35" t="s">
        <v>55</v>
      </c>
      <c r="C20" s="36" t="s">
        <v>68</v>
      </c>
      <c r="D20" s="37"/>
      <c r="E20" s="37">
        <v>2</v>
      </c>
      <c r="F20" s="37"/>
      <c r="G20" s="37">
        <v>9</v>
      </c>
      <c r="H20" s="37"/>
      <c r="I20" s="37"/>
      <c r="J20" s="37"/>
      <c r="K20" s="37"/>
      <c r="L20" s="37">
        <f t="shared" si="0"/>
        <v>11</v>
      </c>
    </row>
    <row r="21" spans="1:12" ht="11.25" customHeight="1">
      <c r="A21" s="34">
        <v>13</v>
      </c>
      <c r="B21" s="35" t="s">
        <v>48</v>
      </c>
      <c r="C21" s="36" t="s">
        <v>114</v>
      </c>
      <c r="D21" s="37"/>
      <c r="E21" s="37">
        <v>3</v>
      </c>
      <c r="F21" s="37"/>
      <c r="G21" s="37"/>
      <c r="H21" s="37"/>
      <c r="I21" s="37"/>
      <c r="J21" s="37">
        <v>7</v>
      </c>
      <c r="K21" s="37"/>
      <c r="L21" s="37">
        <f t="shared" si="0"/>
        <v>10</v>
      </c>
    </row>
    <row r="22" spans="1:12" ht="12.75">
      <c r="A22" s="34">
        <v>14</v>
      </c>
      <c r="B22" s="35" t="s">
        <v>45</v>
      </c>
      <c r="C22" s="36" t="s">
        <v>17</v>
      </c>
      <c r="D22" s="37"/>
      <c r="E22" s="37">
        <v>4</v>
      </c>
      <c r="F22" s="37"/>
      <c r="G22" s="37"/>
      <c r="H22" s="37">
        <v>6</v>
      </c>
      <c r="I22" s="37"/>
      <c r="J22" s="37"/>
      <c r="K22" s="37"/>
      <c r="L22" s="37">
        <f aca="true" t="shared" si="1" ref="L22:L39">SUM(D22:K22)</f>
        <v>10</v>
      </c>
    </row>
    <row r="23" spans="1:12" ht="12.75">
      <c r="A23" s="34">
        <v>15</v>
      </c>
      <c r="B23" s="35" t="s">
        <v>199</v>
      </c>
      <c r="C23" s="36" t="s">
        <v>21</v>
      </c>
      <c r="D23" s="37"/>
      <c r="E23" s="37"/>
      <c r="F23" s="37"/>
      <c r="G23" s="37"/>
      <c r="H23" s="37"/>
      <c r="I23" s="37"/>
      <c r="J23" s="37">
        <v>9</v>
      </c>
      <c r="K23" s="37"/>
      <c r="L23" s="37">
        <v>9</v>
      </c>
    </row>
    <row r="24" spans="1:12" ht="12.75">
      <c r="A24" s="34">
        <v>16</v>
      </c>
      <c r="B24" s="35" t="s">
        <v>23</v>
      </c>
      <c r="C24" s="36" t="s">
        <v>67</v>
      </c>
      <c r="D24" s="37"/>
      <c r="E24" s="37">
        <v>9</v>
      </c>
      <c r="F24" s="37"/>
      <c r="G24" s="37"/>
      <c r="H24" s="37"/>
      <c r="I24" s="37"/>
      <c r="J24" s="37"/>
      <c r="K24" s="37"/>
      <c r="L24" s="37">
        <f t="shared" si="1"/>
        <v>9</v>
      </c>
    </row>
    <row r="25" spans="1:12" ht="12.75">
      <c r="A25" s="34">
        <v>17</v>
      </c>
      <c r="B25" s="35" t="s">
        <v>191</v>
      </c>
      <c r="C25" s="36" t="s">
        <v>192</v>
      </c>
      <c r="D25" s="37"/>
      <c r="E25" s="37"/>
      <c r="F25" s="37"/>
      <c r="G25" s="37"/>
      <c r="H25" s="37"/>
      <c r="I25" s="37">
        <v>8</v>
      </c>
      <c r="J25" s="37"/>
      <c r="K25" s="37"/>
      <c r="L25" s="37">
        <f t="shared" si="1"/>
        <v>8</v>
      </c>
    </row>
    <row r="26" spans="1:20" ht="14.25" customHeight="1">
      <c r="A26" s="34">
        <v>18</v>
      </c>
      <c r="B26" s="35" t="s">
        <v>58</v>
      </c>
      <c r="C26" s="36" t="s">
        <v>17</v>
      </c>
      <c r="D26" s="37">
        <v>8</v>
      </c>
      <c r="E26" s="37"/>
      <c r="F26" s="37"/>
      <c r="G26" s="37"/>
      <c r="H26" s="37"/>
      <c r="I26" s="37"/>
      <c r="J26" s="37"/>
      <c r="K26" s="37"/>
      <c r="L26" s="37">
        <f t="shared" si="1"/>
        <v>8</v>
      </c>
      <c r="M26" s="14"/>
      <c r="N26" s="15"/>
      <c r="O26" s="15"/>
      <c r="P26" s="15"/>
      <c r="Q26" s="15"/>
      <c r="R26" s="15"/>
      <c r="S26" s="15"/>
      <c r="T26" s="15"/>
    </row>
    <row r="27" spans="1:12" ht="12.75">
      <c r="A27" s="34">
        <v>19</v>
      </c>
      <c r="B27" s="35" t="s">
        <v>158</v>
      </c>
      <c r="C27" s="36" t="s">
        <v>21</v>
      </c>
      <c r="D27" s="37"/>
      <c r="E27" s="37">
        <v>8</v>
      </c>
      <c r="F27" s="37"/>
      <c r="G27" s="37"/>
      <c r="H27" s="37"/>
      <c r="I27" s="37"/>
      <c r="J27" s="37"/>
      <c r="K27" s="37"/>
      <c r="L27" s="37">
        <f t="shared" si="1"/>
        <v>8</v>
      </c>
    </row>
    <row r="28" spans="1:12" ht="12.75">
      <c r="A28" s="34">
        <v>20</v>
      </c>
      <c r="B28" s="35" t="s">
        <v>167</v>
      </c>
      <c r="C28" s="36" t="s">
        <v>21</v>
      </c>
      <c r="D28" s="37"/>
      <c r="E28" s="37"/>
      <c r="F28" s="37">
        <v>7</v>
      </c>
      <c r="G28" s="37"/>
      <c r="H28" s="37"/>
      <c r="I28" s="37"/>
      <c r="J28" s="37"/>
      <c r="K28" s="37"/>
      <c r="L28" s="37">
        <f t="shared" si="1"/>
        <v>7</v>
      </c>
    </row>
    <row r="29" spans="1:12" ht="12.75">
      <c r="A29" s="34">
        <v>21</v>
      </c>
      <c r="B29" s="35" t="s">
        <v>160</v>
      </c>
      <c r="C29" s="36" t="s">
        <v>67</v>
      </c>
      <c r="D29" s="37"/>
      <c r="E29" s="37">
        <v>7</v>
      </c>
      <c r="F29" s="37"/>
      <c r="G29" s="37"/>
      <c r="H29" s="37"/>
      <c r="I29" s="37"/>
      <c r="J29" s="37"/>
      <c r="K29" s="37"/>
      <c r="L29" s="37">
        <f t="shared" si="1"/>
        <v>7</v>
      </c>
    </row>
    <row r="30" spans="1:12" ht="12.75">
      <c r="A30" s="56">
        <v>22</v>
      </c>
      <c r="B30" s="35" t="s">
        <v>177</v>
      </c>
      <c r="C30" s="36" t="s">
        <v>40</v>
      </c>
      <c r="D30" s="37"/>
      <c r="E30" s="37"/>
      <c r="F30" s="37"/>
      <c r="G30" s="37"/>
      <c r="H30" s="37"/>
      <c r="I30" s="37">
        <v>7</v>
      </c>
      <c r="J30" s="37"/>
      <c r="K30" s="37"/>
      <c r="L30" s="37">
        <f t="shared" si="1"/>
        <v>7</v>
      </c>
    </row>
    <row r="31" spans="1:12" ht="12.75">
      <c r="A31" s="56">
        <v>23</v>
      </c>
      <c r="B31" s="54" t="s">
        <v>184</v>
      </c>
      <c r="C31" s="36" t="s">
        <v>67</v>
      </c>
      <c r="D31" s="37"/>
      <c r="E31" s="37"/>
      <c r="F31" s="37"/>
      <c r="G31" s="37"/>
      <c r="H31" s="37"/>
      <c r="I31" s="37"/>
      <c r="J31" s="37">
        <v>6</v>
      </c>
      <c r="K31" s="37"/>
      <c r="L31" s="37">
        <v>6</v>
      </c>
    </row>
    <row r="32" spans="1:12" ht="12" customHeight="1">
      <c r="A32" s="34">
        <v>24</v>
      </c>
      <c r="B32" s="35" t="s">
        <v>49</v>
      </c>
      <c r="C32" s="36" t="s">
        <v>67</v>
      </c>
      <c r="D32" s="37"/>
      <c r="E32" s="37">
        <v>6</v>
      </c>
      <c r="F32" s="37"/>
      <c r="G32" s="37"/>
      <c r="H32" s="37"/>
      <c r="I32" s="37"/>
      <c r="J32" s="37"/>
      <c r="K32" s="37"/>
      <c r="L32" s="37">
        <f t="shared" si="1"/>
        <v>6</v>
      </c>
    </row>
    <row r="33" spans="1:12" ht="12.75">
      <c r="A33" s="56">
        <v>25</v>
      </c>
      <c r="B33" s="35" t="s">
        <v>194</v>
      </c>
      <c r="C33" s="36" t="s">
        <v>114</v>
      </c>
      <c r="D33" s="37"/>
      <c r="E33" s="37"/>
      <c r="F33" s="37"/>
      <c r="G33" s="37"/>
      <c r="H33" s="37"/>
      <c r="I33" s="37">
        <v>6</v>
      </c>
      <c r="J33" s="37"/>
      <c r="K33" s="37"/>
      <c r="L33" s="37">
        <f t="shared" si="1"/>
        <v>6</v>
      </c>
    </row>
    <row r="34" spans="1:12" ht="12.75">
      <c r="A34" s="34">
        <v>26</v>
      </c>
      <c r="B34" s="35" t="s">
        <v>57</v>
      </c>
      <c r="C34" s="36" t="s">
        <v>47</v>
      </c>
      <c r="D34" s="37">
        <v>2</v>
      </c>
      <c r="E34" s="37"/>
      <c r="F34" s="37"/>
      <c r="G34" s="37"/>
      <c r="H34" s="37">
        <v>3</v>
      </c>
      <c r="I34" s="37"/>
      <c r="J34" s="37"/>
      <c r="K34" s="37"/>
      <c r="L34" s="37">
        <f t="shared" si="1"/>
        <v>5</v>
      </c>
    </row>
    <row r="35" spans="1:12" ht="12.75">
      <c r="A35" s="34">
        <v>27</v>
      </c>
      <c r="B35" s="35" t="s">
        <v>198</v>
      </c>
      <c r="C35" s="36" t="s">
        <v>68</v>
      </c>
      <c r="D35" s="37"/>
      <c r="E35" s="37"/>
      <c r="F35" s="37"/>
      <c r="G35" s="37"/>
      <c r="H35" s="37"/>
      <c r="I35" s="37"/>
      <c r="J35" s="37">
        <v>5</v>
      </c>
      <c r="K35" s="37"/>
      <c r="L35" s="37">
        <v>5</v>
      </c>
    </row>
    <row r="36" spans="1:12" ht="14.25" customHeight="1">
      <c r="A36" s="34">
        <v>28</v>
      </c>
      <c r="B36" s="35" t="s">
        <v>56</v>
      </c>
      <c r="C36" s="36" t="s">
        <v>47</v>
      </c>
      <c r="D36" s="37">
        <v>5</v>
      </c>
      <c r="E36" s="37"/>
      <c r="F36" s="37"/>
      <c r="G36" s="37"/>
      <c r="H36" s="37"/>
      <c r="I36" s="37"/>
      <c r="J36" s="37"/>
      <c r="K36" s="37"/>
      <c r="L36" s="37">
        <f t="shared" si="1"/>
        <v>5</v>
      </c>
    </row>
    <row r="37" spans="1:12" ht="12.75">
      <c r="A37" s="34">
        <v>29</v>
      </c>
      <c r="B37" s="35" t="s">
        <v>188</v>
      </c>
      <c r="C37" s="36" t="s">
        <v>68</v>
      </c>
      <c r="D37" s="37"/>
      <c r="E37" s="37"/>
      <c r="F37" s="37"/>
      <c r="G37" s="37"/>
      <c r="H37" s="37">
        <v>5</v>
      </c>
      <c r="I37" s="37"/>
      <c r="J37" s="37"/>
      <c r="K37" s="37"/>
      <c r="L37" s="37">
        <f t="shared" si="1"/>
        <v>5</v>
      </c>
    </row>
    <row r="38" spans="1:12" ht="12.75">
      <c r="A38" s="56">
        <v>30</v>
      </c>
      <c r="B38" s="35" t="s">
        <v>195</v>
      </c>
      <c r="C38" s="36" t="s">
        <v>17</v>
      </c>
      <c r="D38" s="37"/>
      <c r="E38" s="37"/>
      <c r="F38" s="37"/>
      <c r="G38" s="37"/>
      <c r="H38" s="37"/>
      <c r="I38" s="37">
        <v>5</v>
      </c>
      <c r="J38" s="37"/>
      <c r="K38" s="37"/>
      <c r="L38" s="37">
        <f t="shared" si="1"/>
        <v>5</v>
      </c>
    </row>
    <row r="39" spans="1:12" ht="12.75">
      <c r="A39" s="34">
        <v>31</v>
      </c>
      <c r="B39" s="35" t="s">
        <v>50</v>
      </c>
      <c r="C39" s="36" t="s">
        <v>47</v>
      </c>
      <c r="D39" s="37"/>
      <c r="E39" s="37"/>
      <c r="F39" s="37"/>
      <c r="G39" s="37">
        <v>5</v>
      </c>
      <c r="H39" s="37"/>
      <c r="I39" s="37"/>
      <c r="J39" s="37"/>
      <c r="K39" s="37"/>
      <c r="L39" s="37">
        <f t="shared" si="1"/>
        <v>5</v>
      </c>
    </row>
    <row r="40" spans="1:12" ht="12.75">
      <c r="A40" s="34">
        <v>32</v>
      </c>
      <c r="B40" s="35" t="s">
        <v>59</v>
      </c>
      <c r="C40" s="36" t="s">
        <v>67</v>
      </c>
      <c r="D40" s="37"/>
      <c r="E40" s="37">
        <v>5</v>
      </c>
      <c r="F40" s="37"/>
      <c r="G40" s="37"/>
      <c r="H40" s="37"/>
      <c r="I40" s="37"/>
      <c r="J40" s="37"/>
      <c r="K40" s="37"/>
      <c r="L40" s="37">
        <f aca="true" t="shared" si="2" ref="L40:L46">SUM(D40:K40)</f>
        <v>5</v>
      </c>
    </row>
    <row r="41" spans="1:12" ht="12.75">
      <c r="A41" s="34">
        <v>33</v>
      </c>
      <c r="B41" s="35" t="s">
        <v>169</v>
      </c>
      <c r="C41" s="36" t="s">
        <v>68</v>
      </c>
      <c r="D41" s="37"/>
      <c r="E41" s="37"/>
      <c r="F41" s="37">
        <v>4</v>
      </c>
      <c r="G41" s="37"/>
      <c r="H41" s="37"/>
      <c r="I41" s="37"/>
      <c r="J41" s="37"/>
      <c r="K41" s="37"/>
      <c r="L41" s="37">
        <f t="shared" si="2"/>
        <v>4</v>
      </c>
    </row>
    <row r="42" spans="1:12" ht="12.75">
      <c r="A42" s="34">
        <v>34</v>
      </c>
      <c r="B42" s="35" t="s">
        <v>38</v>
      </c>
      <c r="C42" s="36" t="s">
        <v>67</v>
      </c>
      <c r="D42" s="37"/>
      <c r="E42" s="37"/>
      <c r="F42" s="37"/>
      <c r="G42" s="37"/>
      <c r="H42" s="37"/>
      <c r="I42" s="37"/>
      <c r="J42" s="37">
        <v>4</v>
      </c>
      <c r="K42" s="37"/>
      <c r="L42" s="37">
        <v>4</v>
      </c>
    </row>
    <row r="43" spans="1:12" ht="12.75">
      <c r="A43" s="34">
        <v>35</v>
      </c>
      <c r="B43" s="35" t="s">
        <v>174</v>
      </c>
      <c r="C43" s="36" t="s">
        <v>67</v>
      </c>
      <c r="D43" s="37"/>
      <c r="E43" s="37"/>
      <c r="F43" s="37"/>
      <c r="G43" s="37">
        <v>4</v>
      </c>
      <c r="H43" s="37"/>
      <c r="I43" s="37"/>
      <c r="J43" s="37"/>
      <c r="K43" s="37"/>
      <c r="L43" s="37">
        <f t="shared" si="2"/>
        <v>4</v>
      </c>
    </row>
    <row r="44" spans="1:12" ht="12.75">
      <c r="A44" s="34">
        <v>36</v>
      </c>
      <c r="B44" s="35" t="s">
        <v>24</v>
      </c>
      <c r="C44" s="36" t="s">
        <v>19</v>
      </c>
      <c r="D44" s="37">
        <v>3</v>
      </c>
      <c r="E44" s="37"/>
      <c r="F44" s="37"/>
      <c r="G44" s="37"/>
      <c r="H44" s="38"/>
      <c r="I44" s="37"/>
      <c r="J44" s="37"/>
      <c r="K44" s="37"/>
      <c r="L44" s="37">
        <f>SUM(D44:K44)</f>
        <v>3</v>
      </c>
    </row>
    <row r="45" spans="1:12" ht="11.25" customHeight="1">
      <c r="A45" s="34">
        <v>37</v>
      </c>
      <c r="B45" s="35" t="s">
        <v>200</v>
      </c>
      <c r="C45" s="36" t="s">
        <v>67</v>
      </c>
      <c r="D45" s="37"/>
      <c r="E45" s="37"/>
      <c r="F45" s="37"/>
      <c r="G45" s="37"/>
      <c r="H45" s="37"/>
      <c r="I45" s="37"/>
      <c r="J45" s="37">
        <v>3</v>
      </c>
      <c r="K45" s="37"/>
      <c r="L45" s="37">
        <v>3</v>
      </c>
    </row>
    <row r="46" spans="1:12" ht="12.75">
      <c r="A46" s="34">
        <v>38</v>
      </c>
      <c r="B46" s="35" t="s">
        <v>74</v>
      </c>
      <c r="C46" s="36" t="s">
        <v>47</v>
      </c>
      <c r="D46" s="37"/>
      <c r="E46" s="37"/>
      <c r="F46" s="37"/>
      <c r="G46" s="37">
        <v>3</v>
      </c>
      <c r="H46" s="40"/>
      <c r="I46" s="37"/>
      <c r="J46" s="37"/>
      <c r="K46" s="37"/>
      <c r="L46" s="37">
        <f t="shared" si="2"/>
        <v>3</v>
      </c>
    </row>
    <row r="47" spans="1:12" ht="12.75">
      <c r="A47" s="34">
        <v>39</v>
      </c>
      <c r="B47" s="35" t="s">
        <v>81</v>
      </c>
      <c r="C47" s="36" t="s">
        <v>68</v>
      </c>
      <c r="D47" s="37"/>
      <c r="E47" s="37"/>
      <c r="F47" s="37">
        <v>3</v>
      </c>
      <c r="G47" s="37"/>
      <c r="H47" s="37"/>
      <c r="I47" s="37"/>
      <c r="J47" s="37"/>
      <c r="K47" s="37"/>
      <c r="L47" s="37">
        <f>SUM(D47:K47)</f>
        <v>3</v>
      </c>
    </row>
    <row r="48" spans="1:12" ht="12.75">
      <c r="A48" s="34">
        <v>40</v>
      </c>
      <c r="B48" s="35" t="s">
        <v>201</v>
      </c>
      <c r="C48" s="36" t="s">
        <v>67</v>
      </c>
      <c r="D48" s="37"/>
      <c r="E48" s="37"/>
      <c r="F48" s="37"/>
      <c r="G48" s="37"/>
      <c r="H48" s="37"/>
      <c r="I48" s="37"/>
      <c r="J48" s="37">
        <v>2</v>
      </c>
      <c r="K48" s="37"/>
      <c r="L48" s="37">
        <v>2</v>
      </c>
    </row>
    <row r="49" spans="1:12" ht="12.75">
      <c r="A49" s="34">
        <v>41</v>
      </c>
      <c r="B49" s="35" t="s">
        <v>52</v>
      </c>
      <c r="C49" s="36" t="s">
        <v>134</v>
      </c>
      <c r="D49" s="37"/>
      <c r="E49" s="37"/>
      <c r="F49" s="37">
        <v>2</v>
      </c>
      <c r="G49" s="37"/>
      <c r="H49" s="40"/>
      <c r="I49" s="37"/>
      <c r="J49" s="37"/>
      <c r="K49" s="37"/>
      <c r="L49" s="37">
        <f>SUM(D49:K49)</f>
        <v>2</v>
      </c>
    </row>
    <row r="50" spans="1:12" ht="12.75">
      <c r="A50" s="34">
        <v>42</v>
      </c>
      <c r="B50" s="35" t="s">
        <v>32</v>
      </c>
      <c r="C50" s="36" t="s">
        <v>134</v>
      </c>
      <c r="D50" s="37"/>
      <c r="E50" s="37"/>
      <c r="F50" s="37"/>
      <c r="G50" s="37">
        <v>2</v>
      </c>
      <c r="H50" s="40"/>
      <c r="I50" s="37"/>
      <c r="J50" s="37"/>
      <c r="K50" s="37"/>
      <c r="L50" s="37">
        <f>SUM(D50:K50)</f>
        <v>2</v>
      </c>
    </row>
    <row r="51" spans="1:12" ht="12.75">
      <c r="A51" s="34">
        <v>43</v>
      </c>
      <c r="B51" s="35" t="s">
        <v>175</v>
      </c>
      <c r="C51" s="36" t="s">
        <v>134</v>
      </c>
      <c r="D51" s="37"/>
      <c r="E51" s="37"/>
      <c r="F51" s="37"/>
      <c r="G51" s="37">
        <v>1</v>
      </c>
      <c r="H51" s="37"/>
      <c r="I51" s="37"/>
      <c r="J51" s="37"/>
      <c r="K51" s="37"/>
      <c r="L51" s="37">
        <f>SUM(D51:K51)</f>
        <v>1</v>
      </c>
    </row>
    <row r="52" spans="1:12" ht="12.75">
      <c r="A52" s="34">
        <v>44</v>
      </c>
      <c r="B52" s="35" t="s">
        <v>162</v>
      </c>
      <c r="C52" s="36" t="s">
        <v>67</v>
      </c>
      <c r="D52" s="37"/>
      <c r="E52" s="37">
        <v>1</v>
      </c>
      <c r="F52" s="37"/>
      <c r="G52" s="37"/>
      <c r="H52" s="37"/>
      <c r="I52" s="37"/>
      <c r="J52" s="37"/>
      <c r="K52" s="37"/>
      <c r="L52" s="37">
        <f>SUM(D52:J52)</f>
        <v>1</v>
      </c>
    </row>
    <row r="53" spans="1:12" ht="12.75">
      <c r="A53" s="34">
        <v>45</v>
      </c>
      <c r="B53" s="35" t="s">
        <v>170</v>
      </c>
      <c r="C53" s="36" t="s">
        <v>40</v>
      </c>
      <c r="D53" s="37"/>
      <c r="E53" s="37"/>
      <c r="F53" s="37">
        <v>1</v>
      </c>
      <c r="G53" s="37"/>
      <c r="H53" s="37"/>
      <c r="I53" s="37"/>
      <c r="J53" s="37"/>
      <c r="K53" s="37"/>
      <c r="L53" s="37">
        <f>SUM(D53:K53)</f>
        <v>1</v>
      </c>
    </row>
  </sheetData>
  <sheetProtection selectLockedCells="1" selectUnlockedCells="1"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showGridLines="0" showZeros="0" tabSelected="1" zoomScale="110" zoomScaleNormal="110" zoomScalePageLayoutView="0" workbookViewId="0" topLeftCell="A1">
      <selection activeCell="J13" sqref="J13"/>
    </sheetView>
  </sheetViews>
  <sheetFormatPr defaultColWidth="9.140625" defaultRowHeight="12.75"/>
  <cols>
    <col min="1" max="1" width="4.57421875" style="1" customWidth="1"/>
    <col min="2" max="2" width="21.1406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">
      <c r="A1" s="3" t="s">
        <v>125</v>
      </c>
    </row>
    <row r="2" ht="12.75">
      <c r="A2" s="4" t="s">
        <v>0</v>
      </c>
    </row>
    <row r="3" spans="4:12" ht="15.75" customHeight="1">
      <c r="D3" s="71" t="s">
        <v>61</v>
      </c>
      <c r="E3" s="71" t="s">
        <v>2</v>
      </c>
      <c r="F3" s="71" t="s">
        <v>3</v>
      </c>
      <c r="G3" s="71" t="s">
        <v>4</v>
      </c>
      <c r="H3" s="71" t="s">
        <v>43</v>
      </c>
      <c r="I3" s="71" t="s">
        <v>179</v>
      </c>
      <c r="J3" s="71" t="s">
        <v>6</v>
      </c>
      <c r="L3" s="5"/>
    </row>
    <row r="4" spans="4:12" ht="12.75">
      <c r="D4" s="71"/>
      <c r="E4" s="71"/>
      <c r="F4" s="71"/>
      <c r="G4" s="71"/>
      <c r="H4" s="71"/>
      <c r="I4" s="71"/>
      <c r="J4" s="71"/>
      <c r="L4" s="6"/>
    </row>
    <row r="5" spans="4:12" ht="12.75">
      <c r="D5" s="71"/>
      <c r="E5" s="71"/>
      <c r="F5" s="71"/>
      <c r="G5" s="71"/>
      <c r="H5" s="71"/>
      <c r="I5" s="71"/>
      <c r="J5" s="71"/>
      <c r="L5" s="6"/>
    </row>
    <row r="6" spans="1:12" ht="12.75">
      <c r="A6" s="4" t="s">
        <v>62</v>
      </c>
      <c r="D6" s="71"/>
      <c r="E6" s="71"/>
      <c r="F6" s="71"/>
      <c r="G6" s="71"/>
      <c r="H6" s="71"/>
      <c r="I6" s="71"/>
      <c r="J6" s="71"/>
      <c r="L6" s="6"/>
    </row>
    <row r="7" spans="1:12" ht="40.5" customHeight="1">
      <c r="A7" s="3"/>
      <c r="B7" s="72"/>
      <c r="C7" s="72"/>
      <c r="D7" s="71"/>
      <c r="E7" s="71"/>
      <c r="F7" s="71"/>
      <c r="G7" s="71"/>
      <c r="H7" s="71"/>
      <c r="I7" s="71"/>
      <c r="J7" s="71"/>
      <c r="L7" s="7" t="s">
        <v>8</v>
      </c>
    </row>
    <row r="8" spans="1:19" ht="12.75">
      <c r="A8" s="30" t="s">
        <v>9</v>
      </c>
      <c r="B8" s="31" t="s">
        <v>10</v>
      </c>
      <c r="C8" s="31" t="s">
        <v>11</v>
      </c>
      <c r="D8" s="32" t="s">
        <v>127</v>
      </c>
      <c r="E8" s="32" t="s">
        <v>126</v>
      </c>
      <c r="F8" s="32" t="s">
        <v>128</v>
      </c>
      <c r="G8" s="32" t="s">
        <v>129</v>
      </c>
      <c r="H8" s="32" t="s">
        <v>130</v>
      </c>
      <c r="I8" s="32" t="s">
        <v>180</v>
      </c>
      <c r="J8" s="32" t="s">
        <v>131</v>
      </c>
      <c r="K8" s="32"/>
      <c r="L8" s="33" t="s">
        <v>16</v>
      </c>
      <c r="N8"/>
      <c r="O8"/>
      <c r="P8"/>
      <c r="Q8"/>
      <c r="R8"/>
      <c r="S8"/>
    </row>
    <row r="9" spans="1:20" ht="18">
      <c r="A9" s="57">
        <v>1</v>
      </c>
      <c r="B9" s="58" t="s">
        <v>63</v>
      </c>
      <c r="C9" s="59" t="s">
        <v>19</v>
      </c>
      <c r="D9" s="60">
        <v>11</v>
      </c>
      <c r="E9" s="61">
        <v>8</v>
      </c>
      <c r="F9" s="60">
        <v>9</v>
      </c>
      <c r="G9" s="60">
        <v>11</v>
      </c>
      <c r="H9" s="60">
        <v>11</v>
      </c>
      <c r="I9" s="60">
        <v>11</v>
      </c>
      <c r="J9" s="60"/>
      <c r="K9" s="60"/>
      <c r="L9" s="60">
        <f>SUM(D9:K9)-8</f>
        <v>53</v>
      </c>
      <c r="M9" s="14"/>
      <c r="N9" s="15"/>
      <c r="O9" s="15"/>
      <c r="P9" s="15"/>
      <c r="Q9" s="15"/>
      <c r="R9" s="15"/>
      <c r="S9" s="15"/>
      <c r="T9" s="15"/>
    </row>
    <row r="10" spans="1:19" ht="12.75">
      <c r="A10" s="57">
        <v>2</v>
      </c>
      <c r="B10" s="58" t="s">
        <v>69</v>
      </c>
      <c r="C10" s="59" t="s">
        <v>21</v>
      </c>
      <c r="D10" s="60"/>
      <c r="E10" s="60">
        <v>11</v>
      </c>
      <c r="F10" s="60">
        <v>8</v>
      </c>
      <c r="G10" s="60">
        <v>6</v>
      </c>
      <c r="H10" s="60"/>
      <c r="I10" s="60"/>
      <c r="J10" s="60">
        <v>11</v>
      </c>
      <c r="K10" s="60"/>
      <c r="L10" s="60">
        <f aca="true" t="shared" si="0" ref="L10:L19">SUM(D10:K10)</f>
        <v>36</v>
      </c>
      <c r="N10"/>
      <c r="O10"/>
      <c r="P10"/>
      <c r="Q10"/>
      <c r="R10"/>
      <c r="S10"/>
    </row>
    <row r="11" spans="1:19" ht="12.75">
      <c r="A11" s="57">
        <v>3</v>
      </c>
      <c r="B11" s="58" t="s">
        <v>70</v>
      </c>
      <c r="C11" s="59" t="s">
        <v>107</v>
      </c>
      <c r="D11" s="60"/>
      <c r="E11" s="60">
        <v>5</v>
      </c>
      <c r="F11" s="60"/>
      <c r="G11" s="60">
        <v>9</v>
      </c>
      <c r="H11" s="60"/>
      <c r="I11" s="62">
        <v>9</v>
      </c>
      <c r="J11" s="60">
        <v>7</v>
      </c>
      <c r="K11" s="60"/>
      <c r="L11" s="60">
        <f t="shared" si="0"/>
        <v>30</v>
      </c>
      <c r="N11"/>
      <c r="O11"/>
      <c r="P11"/>
      <c r="Q11"/>
      <c r="R11"/>
      <c r="S11"/>
    </row>
    <row r="12" spans="1:19" ht="12.75">
      <c r="A12" s="34">
        <v>4</v>
      </c>
      <c r="B12" s="35" t="s">
        <v>65</v>
      </c>
      <c r="C12" s="36" t="s">
        <v>21</v>
      </c>
      <c r="D12" s="37"/>
      <c r="E12" s="37">
        <v>9</v>
      </c>
      <c r="F12" s="37"/>
      <c r="G12" s="37">
        <v>8</v>
      </c>
      <c r="H12" s="37">
        <v>9</v>
      </c>
      <c r="I12" s="37"/>
      <c r="J12" s="37"/>
      <c r="K12" s="37"/>
      <c r="L12" s="37">
        <f t="shared" si="0"/>
        <v>26</v>
      </c>
      <c r="N12"/>
      <c r="O12"/>
      <c r="P12"/>
      <c r="Q12"/>
      <c r="R12"/>
      <c r="S12"/>
    </row>
    <row r="13" spans="1:19" ht="12.75">
      <c r="A13" s="34">
        <v>5</v>
      </c>
      <c r="B13" s="35" t="s">
        <v>147</v>
      </c>
      <c r="C13" s="36" t="s">
        <v>47</v>
      </c>
      <c r="D13" s="37">
        <v>6</v>
      </c>
      <c r="E13" s="37"/>
      <c r="F13" s="37"/>
      <c r="G13" s="37">
        <v>4</v>
      </c>
      <c r="H13" s="37">
        <v>7</v>
      </c>
      <c r="I13" s="37">
        <v>8</v>
      </c>
      <c r="J13" s="37"/>
      <c r="K13" s="37"/>
      <c r="L13" s="37">
        <f t="shared" si="0"/>
        <v>25</v>
      </c>
      <c r="N13"/>
      <c r="O13"/>
      <c r="P13"/>
      <c r="Q13"/>
      <c r="R13"/>
      <c r="S13"/>
    </row>
    <row r="14" spans="1:19" ht="12.75">
      <c r="A14" s="34">
        <v>6</v>
      </c>
      <c r="B14" s="35" t="s">
        <v>66</v>
      </c>
      <c r="C14" s="36" t="s">
        <v>21</v>
      </c>
      <c r="D14" s="37"/>
      <c r="E14" s="37">
        <v>3</v>
      </c>
      <c r="F14" s="37">
        <v>6</v>
      </c>
      <c r="G14" s="37">
        <v>5</v>
      </c>
      <c r="H14" s="37"/>
      <c r="I14" s="37"/>
      <c r="J14" s="37">
        <v>8</v>
      </c>
      <c r="K14" s="37"/>
      <c r="L14" s="37">
        <f t="shared" si="0"/>
        <v>22</v>
      </c>
      <c r="N14"/>
      <c r="O14"/>
      <c r="P14"/>
      <c r="Q14"/>
      <c r="R14"/>
      <c r="S14"/>
    </row>
    <row r="15" spans="1:19" ht="12.75">
      <c r="A15" s="34">
        <v>7</v>
      </c>
      <c r="B15" s="35" t="s">
        <v>146</v>
      </c>
      <c r="C15" s="36" t="s">
        <v>68</v>
      </c>
      <c r="D15" s="37">
        <v>7</v>
      </c>
      <c r="E15" s="37">
        <v>4</v>
      </c>
      <c r="F15" s="37"/>
      <c r="G15" s="37"/>
      <c r="H15" s="37"/>
      <c r="I15" s="37"/>
      <c r="J15" s="37">
        <v>5</v>
      </c>
      <c r="K15" s="37"/>
      <c r="L15" s="37">
        <f t="shared" si="0"/>
        <v>16</v>
      </c>
      <c r="N15"/>
      <c r="O15"/>
      <c r="P15"/>
      <c r="Q15"/>
      <c r="R15"/>
      <c r="S15"/>
    </row>
    <row r="16" spans="1:20" ht="13.5" customHeight="1">
      <c r="A16" s="34">
        <v>8</v>
      </c>
      <c r="B16" s="35" t="s">
        <v>64</v>
      </c>
      <c r="C16" s="36" t="s">
        <v>107</v>
      </c>
      <c r="D16" s="48">
        <v>9</v>
      </c>
      <c r="E16" s="37"/>
      <c r="F16" s="37">
        <v>7</v>
      </c>
      <c r="G16" s="37"/>
      <c r="H16" s="48"/>
      <c r="I16" s="37"/>
      <c r="J16" s="37"/>
      <c r="K16" s="37"/>
      <c r="L16" s="37">
        <f t="shared" si="0"/>
        <v>16</v>
      </c>
      <c r="M16" s="14"/>
      <c r="N16" s="15"/>
      <c r="O16" s="15"/>
      <c r="P16" s="15"/>
      <c r="Q16" s="15"/>
      <c r="R16" s="15"/>
      <c r="S16" s="15"/>
      <c r="T16" s="15"/>
    </row>
    <row r="17" spans="1:19" ht="12.75">
      <c r="A17" s="34">
        <v>9</v>
      </c>
      <c r="B17" s="35" t="s">
        <v>186</v>
      </c>
      <c r="C17" s="36" t="s">
        <v>107</v>
      </c>
      <c r="D17" s="37"/>
      <c r="E17" s="37"/>
      <c r="F17" s="37"/>
      <c r="G17" s="37"/>
      <c r="H17" s="37">
        <v>8</v>
      </c>
      <c r="I17" s="37">
        <v>7</v>
      </c>
      <c r="J17" s="37"/>
      <c r="K17" s="37"/>
      <c r="L17" s="37">
        <f t="shared" si="0"/>
        <v>15</v>
      </c>
      <c r="N17"/>
      <c r="O17"/>
      <c r="P17"/>
      <c r="Q17"/>
      <c r="R17"/>
      <c r="S17"/>
    </row>
    <row r="18" spans="1:19" ht="12.75">
      <c r="A18" s="34">
        <v>10</v>
      </c>
      <c r="B18" s="35" t="s">
        <v>71</v>
      </c>
      <c r="C18" s="36" t="s">
        <v>67</v>
      </c>
      <c r="D18" s="37"/>
      <c r="E18" s="37">
        <v>7</v>
      </c>
      <c r="F18" s="37"/>
      <c r="G18" s="37">
        <v>7</v>
      </c>
      <c r="H18" s="37"/>
      <c r="I18" s="37"/>
      <c r="J18" s="37"/>
      <c r="K18" s="37"/>
      <c r="L18" s="37">
        <f t="shared" si="0"/>
        <v>14</v>
      </c>
      <c r="N18"/>
      <c r="O18"/>
      <c r="P18"/>
      <c r="Q18"/>
      <c r="R18"/>
      <c r="S18"/>
    </row>
    <row r="19" spans="1:20" ht="12.75">
      <c r="A19" s="34">
        <v>11</v>
      </c>
      <c r="B19" s="35" t="s">
        <v>145</v>
      </c>
      <c r="C19" s="36" t="s">
        <v>30</v>
      </c>
      <c r="D19" s="37">
        <v>8</v>
      </c>
      <c r="E19" s="37"/>
      <c r="F19" s="37"/>
      <c r="G19" s="37"/>
      <c r="H19" s="37"/>
      <c r="I19" s="37">
        <v>4</v>
      </c>
      <c r="J19" s="37"/>
      <c r="K19" s="37"/>
      <c r="L19" s="37">
        <f t="shared" si="0"/>
        <v>12</v>
      </c>
      <c r="M19" s="15"/>
      <c r="N19" s="15"/>
      <c r="O19" s="15"/>
      <c r="P19" s="15"/>
      <c r="Q19" s="15"/>
      <c r="R19" s="15"/>
      <c r="S19" s="15"/>
      <c r="T19" s="15"/>
    </row>
    <row r="20" spans="1:19" ht="12.75">
      <c r="A20" s="34">
        <v>12</v>
      </c>
      <c r="B20" s="35" t="s">
        <v>196</v>
      </c>
      <c r="C20" s="36" t="s">
        <v>114</v>
      </c>
      <c r="D20" s="37"/>
      <c r="E20" s="37"/>
      <c r="F20" s="37"/>
      <c r="G20" s="37"/>
      <c r="H20" s="37"/>
      <c r="I20" s="37"/>
      <c r="J20" s="37">
        <v>9</v>
      </c>
      <c r="K20" s="37"/>
      <c r="L20" s="37">
        <v>9</v>
      </c>
      <c r="N20"/>
      <c r="O20"/>
      <c r="P20"/>
      <c r="Q20"/>
      <c r="R20"/>
      <c r="S20"/>
    </row>
    <row r="21" spans="1:19" ht="12.75">
      <c r="A21" s="34">
        <v>13</v>
      </c>
      <c r="B21" s="35" t="s">
        <v>197</v>
      </c>
      <c r="C21" s="36" t="s">
        <v>67</v>
      </c>
      <c r="D21" s="37"/>
      <c r="E21" s="37"/>
      <c r="F21" s="37"/>
      <c r="G21" s="37"/>
      <c r="H21" s="37"/>
      <c r="I21" s="37"/>
      <c r="J21" s="37">
        <v>6</v>
      </c>
      <c r="K21" s="37"/>
      <c r="L21" s="37">
        <v>6</v>
      </c>
      <c r="N21"/>
      <c r="O21"/>
      <c r="P21"/>
      <c r="Q21"/>
      <c r="R21"/>
      <c r="S21"/>
    </row>
    <row r="22" spans="1:19" ht="12.75">
      <c r="A22" s="34">
        <v>14</v>
      </c>
      <c r="B22" s="35" t="s">
        <v>189</v>
      </c>
      <c r="C22" s="36" t="s">
        <v>68</v>
      </c>
      <c r="D22" s="37"/>
      <c r="E22" s="37"/>
      <c r="F22" s="37"/>
      <c r="G22" s="37"/>
      <c r="H22" s="37"/>
      <c r="I22" s="37">
        <v>6</v>
      </c>
      <c r="J22" s="37"/>
      <c r="K22" s="37"/>
      <c r="L22" s="37">
        <f>SUM(D22:K22)</f>
        <v>6</v>
      </c>
      <c r="N22"/>
      <c r="O22"/>
      <c r="P22"/>
      <c r="Q22"/>
      <c r="R22"/>
      <c r="S22"/>
    </row>
    <row r="23" spans="1:19" ht="12.75">
      <c r="A23" s="34">
        <v>15</v>
      </c>
      <c r="B23" s="35" t="s">
        <v>72</v>
      </c>
      <c r="C23" s="36" t="s">
        <v>134</v>
      </c>
      <c r="D23" s="37"/>
      <c r="E23" s="37">
        <v>6</v>
      </c>
      <c r="F23" s="37"/>
      <c r="G23" s="37"/>
      <c r="H23" s="37"/>
      <c r="I23" s="37"/>
      <c r="J23" s="37"/>
      <c r="K23" s="37"/>
      <c r="L23" s="37">
        <f>SUM(D23:K23)</f>
        <v>6</v>
      </c>
      <c r="N23"/>
      <c r="O23"/>
      <c r="P23"/>
      <c r="Q23"/>
      <c r="R23"/>
      <c r="S23"/>
    </row>
    <row r="24" spans="1:19" ht="12.75">
      <c r="A24" s="34">
        <v>16</v>
      </c>
      <c r="B24" s="35" t="s">
        <v>190</v>
      </c>
      <c r="C24" s="36" t="s">
        <v>107</v>
      </c>
      <c r="D24" s="37"/>
      <c r="E24" s="37"/>
      <c r="F24" s="37"/>
      <c r="G24" s="37"/>
      <c r="H24" s="37"/>
      <c r="I24" s="37">
        <v>5</v>
      </c>
      <c r="J24" s="37"/>
      <c r="K24" s="37"/>
      <c r="L24" s="37">
        <f>SUM(D24:K24)</f>
        <v>5</v>
      </c>
      <c r="N24"/>
      <c r="O24"/>
      <c r="P24"/>
      <c r="Q24"/>
      <c r="R24"/>
      <c r="S24"/>
    </row>
    <row r="25" spans="1:19" ht="12.75">
      <c r="A25" s="34">
        <v>17</v>
      </c>
      <c r="B25" s="35" t="s">
        <v>156</v>
      </c>
      <c r="C25" s="36" t="s">
        <v>67</v>
      </c>
      <c r="D25" s="37"/>
      <c r="E25" s="37">
        <v>2</v>
      </c>
      <c r="F25" s="37"/>
      <c r="G25" s="37"/>
      <c r="H25" s="37"/>
      <c r="I25" s="37"/>
      <c r="J25" s="37"/>
      <c r="K25" s="37"/>
      <c r="L25" s="37">
        <f>SUM(D25:K25)</f>
        <v>2</v>
      </c>
      <c r="N25"/>
      <c r="O25"/>
      <c r="P25"/>
      <c r="Q25"/>
      <c r="R25"/>
      <c r="S25"/>
    </row>
    <row r="26" spans="1:19" ht="12.75">
      <c r="A26" s="34">
        <v>18</v>
      </c>
      <c r="B26" s="35" t="s">
        <v>157</v>
      </c>
      <c r="C26" s="36" t="s">
        <v>60</v>
      </c>
      <c r="D26" s="37"/>
      <c r="E26" s="37">
        <v>1</v>
      </c>
      <c r="F26" s="37"/>
      <c r="G26" s="37"/>
      <c r="H26" s="37"/>
      <c r="I26" s="37"/>
      <c r="J26" s="37"/>
      <c r="K26" s="37"/>
      <c r="L26" s="37">
        <f>SUM(D26:K26)</f>
        <v>1</v>
      </c>
      <c r="N26"/>
      <c r="O26"/>
      <c r="P26"/>
      <c r="Q26"/>
      <c r="R26"/>
      <c r="S26"/>
    </row>
    <row r="28" spans="3:21" ht="12.75">
      <c r="C28" s="2"/>
      <c r="L28" s="22">
        <f aca="true" t="shared" si="1" ref="L28:L38">SUM(D28:K28)</f>
        <v>0</v>
      </c>
      <c r="N28"/>
      <c r="O28"/>
      <c r="T28" s="2"/>
      <c r="U28" s="2"/>
    </row>
    <row r="29" spans="3:21" ht="12.75">
      <c r="C29" s="2"/>
      <c r="L29" s="22">
        <f t="shared" si="1"/>
        <v>0</v>
      </c>
      <c r="N29"/>
      <c r="O29"/>
      <c r="T29" s="2"/>
      <c r="U29" s="2"/>
    </row>
    <row r="30" spans="3:21" ht="12.75">
      <c r="C30" s="2"/>
      <c r="L30" s="22">
        <f t="shared" si="1"/>
        <v>0</v>
      </c>
      <c r="N30"/>
      <c r="O30"/>
      <c r="T30" s="2"/>
      <c r="U30" s="2"/>
    </row>
    <row r="31" spans="3:21" ht="12.75">
      <c r="C31" s="2"/>
      <c r="L31" s="22">
        <f t="shared" si="1"/>
        <v>0</v>
      </c>
      <c r="N31"/>
      <c r="O31"/>
      <c r="T31" s="2"/>
      <c r="U31" s="2"/>
    </row>
    <row r="32" spans="3:21" ht="12.75">
      <c r="C32" s="2"/>
      <c r="L32" s="22">
        <f t="shared" si="1"/>
        <v>0</v>
      </c>
      <c r="N32"/>
      <c r="O32"/>
      <c r="T32" s="2"/>
      <c r="U32" s="2"/>
    </row>
    <row r="33" spans="3:21" ht="12.75">
      <c r="C33" s="2"/>
      <c r="L33" s="22">
        <f t="shared" si="1"/>
        <v>0</v>
      </c>
      <c r="N33"/>
      <c r="O33"/>
      <c r="T33" s="2"/>
      <c r="U33" s="2"/>
    </row>
    <row r="34" spans="12:21" ht="12.75">
      <c r="L34" s="22">
        <f t="shared" si="1"/>
        <v>0</v>
      </c>
      <c r="N34"/>
      <c r="O34"/>
      <c r="T34" s="2"/>
      <c r="U34" s="2"/>
    </row>
    <row r="35" spans="12:21" ht="12.75">
      <c r="L35" s="22">
        <f t="shared" si="1"/>
        <v>0</v>
      </c>
      <c r="N35"/>
      <c r="O35"/>
      <c r="T35" s="2"/>
      <c r="U35" s="2"/>
    </row>
    <row r="36" spans="12:21" ht="12.75">
      <c r="L36" s="22">
        <f t="shared" si="1"/>
        <v>0</v>
      </c>
      <c r="N36"/>
      <c r="O36"/>
      <c r="T36" s="2"/>
      <c r="U36" s="2"/>
    </row>
    <row r="37" spans="12:21" ht="12.75">
      <c r="L37" s="22">
        <f t="shared" si="1"/>
        <v>0</v>
      </c>
      <c r="N37"/>
      <c r="O37"/>
      <c r="T37" s="2"/>
      <c r="U37" s="2"/>
    </row>
    <row r="38" spans="12:21" ht="12.75">
      <c r="L38" s="22">
        <f t="shared" si="1"/>
        <v>0</v>
      </c>
      <c r="N38"/>
      <c r="O38"/>
      <c r="T38" s="2"/>
      <c r="U38" s="2"/>
    </row>
    <row r="39" spans="12:21" ht="12.75">
      <c r="L39" s="22"/>
      <c r="N39"/>
      <c r="O39"/>
      <c r="T39" s="2"/>
      <c r="U39" s="2"/>
    </row>
    <row r="40" spans="12:21" ht="12.75">
      <c r="L40" s="22">
        <f aca="true" t="shared" si="2" ref="L40:L45">SUM(D40:K40)</f>
        <v>0</v>
      </c>
      <c r="N40"/>
      <c r="O40"/>
      <c r="T40" s="2"/>
      <c r="U40" s="2"/>
    </row>
    <row r="41" spans="12:21" ht="12.75">
      <c r="L41" s="22">
        <f t="shared" si="2"/>
        <v>0</v>
      </c>
      <c r="N41"/>
      <c r="O41"/>
      <c r="T41" s="2"/>
      <c r="U41" s="2"/>
    </row>
    <row r="42" spans="12:21" ht="12.75">
      <c r="L42" s="22">
        <f t="shared" si="2"/>
        <v>0</v>
      </c>
      <c r="N42"/>
      <c r="O42"/>
      <c r="T42" s="2"/>
      <c r="U42" s="2"/>
    </row>
    <row r="43" spans="12:21" ht="12.75">
      <c r="L43" s="22">
        <f t="shared" si="2"/>
        <v>0</v>
      </c>
      <c r="N43"/>
      <c r="O43"/>
      <c r="T43" s="2"/>
      <c r="U43" s="2"/>
    </row>
    <row r="44" spans="12:21" ht="12.75">
      <c r="L44" s="22">
        <f t="shared" si="2"/>
        <v>0</v>
      </c>
      <c r="N44"/>
      <c r="O44"/>
      <c r="T44" s="2"/>
      <c r="U44" s="2"/>
    </row>
    <row r="45" spans="12:21" ht="12.75">
      <c r="L45" s="22">
        <f t="shared" si="2"/>
        <v>0</v>
      </c>
      <c r="N45"/>
      <c r="O45"/>
      <c r="T45" s="2"/>
      <c r="U45" s="2"/>
    </row>
    <row r="46" ht="12.75">
      <c r="L46" s="24"/>
    </row>
    <row r="63" ht="12.75">
      <c r="G63">
        <v>38</v>
      </c>
    </row>
    <row r="64" ht="12.75">
      <c r="I64">
        <v>47</v>
      </c>
    </row>
  </sheetData>
  <sheetProtection selectLockedCells="1" selectUnlockedCells="1"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3"/>
  <sheetViews>
    <sheetView showGridLines="0" showZeros="0" zoomScale="110" zoomScaleNormal="110" zoomScalePageLayoutView="0" workbookViewId="0" topLeftCell="A28">
      <selection activeCell="B28" sqref="B28:L37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">
      <c r="A1" s="3" t="s">
        <v>125</v>
      </c>
    </row>
    <row r="2" ht="12.75">
      <c r="A2" s="4" t="s">
        <v>0</v>
      </c>
    </row>
    <row r="3" spans="4:12" ht="15.75" customHeight="1">
      <c r="D3" s="71" t="s">
        <v>1</v>
      </c>
      <c r="E3" s="71" t="s">
        <v>2</v>
      </c>
      <c r="F3" s="71" t="s">
        <v>3</v>
      </c>
      <c r="G3" s="71" t="s">
        <v>4</v>
      </c>
      <c r="H3" s="71" t="s">
        <v>43</v>
      </c>
      <c r="I3" s="71" t="s">
        <v>179</v>
      </c>
      <c r="J3" s="71" t="s">
        <v>6</v>
      </c>
      <c r="L3" s="5"/>
    </row>
    <row r="4" spans="4:12" ht="12.75">
      <c r="D4" s="71"/>
      <c r="E4" s="71"/>
      <c r="F4" s="71"/>
      <c r="G4" s="71"/>
      <c r="H4" s="71"/>
      <c r="I4" s="71"/>
      <c r="J4" s="71"/>
      <c r="L4" s="6"/>
    </row>
    <row r="5" spans="4:12" ht="12.75">
      <c r="D5" s="71"/>
      <c r="E5" s="71"/>
      <c r="F5" s="71"/>
      <c r="G5" s="71"/>
      <c r="H5" s="71"/>
      <c r="I5" s="71"/>
      <c r="J5" s="71"/>
      <c r="L5" s="6"/>
    </row>
    <row r="6" spans="1:12" ht="12.75">
      <c r="A6" s="4" t="s">
        <v>73</v>
      </c>
      <c r="D6" s="71"/>
      <c r="E6" s="71"/>
      <c r="F6" s="71"/>
      <c r="G6" s="71"/>
      <c r="H6" s="71"/>
      <c r="I6" s="71"/>
      <c r="J6" s="71"/>
      <c r="L6" s="6"/>
    </row>
    <row r="7" spans="1:12" ht="40.5" customHeight="1">
      <c r="A7" s="3"/>
      <c r="B7" s="72"/>
      <c r="C7" s="72"/>
      <c r="D7" s="71"/>
      <c r="E7" s="71"/>
      <c r="F7" s="71"/>
      <c r="G7" s="71"/>
      <c r="H7" s="71"/>
      <c r="I7" s="71"/>
      <c r="J7" s="71"/>
      <c r="L7" s="7" t="s">
        <v>8</v>
      </c>
    </row>
    <row r="8" spans="1:19" ht="12.75">
      <c r="A8" s="30" t="s">
        <v>9</v>
      </c>
      <c r="B8" s="31" t="s">
        <v>10</v>
      </c>
      <c r="C8" s="31" t="s">
        <v>11</v>
      </c>
      <c r="D8" s="32" t="s">
        <v>127</v>
      </c>
      <c r="E8" s="32" t="s">
        <v>126</v>
      </c>
      <c r="F8" s="32" t="s">
        <v>128</v>
      </c>
      <c r="G8" s="32" t="s">
        <v>129</v>
      </c>
      <c r="H8" s="32" t="s">
        <v>130</v>
      </c>
      <c r="I8" s="32" t="s">
        <v>180</v>
      </c>
      <c r="J8" s="32" t="s">
        <v>131</v>
      </c>
      <c r="K8" s="43"/>
      <c r="L8" s="44" t="s">
        <v>16</v>
      </c>
      <c r="N8"/>
      <c r="O8"/>
      <c r="P8"/>
      <c r="Q8"/>
      <c r="R8"/>
      <c r="S8"/>
    </row>
    <row r="9" spans="1:20" ht="12.75">
      <c r="A9" s="57">
        <v>1</v>
      </c>
      <c r="B9" s="63" t="s">
        <v>82</v>
      </c>
      <c r="C9" s="64" t="s">
        <v>17</v>
      </c>
      <c r="D9" s="65"/>
      <c r="E9" s="65">
        <v>8</v>
      </c>
      <c r="F9" s="65"/>
      <c r="G9" s="60">
        <v>7</v>
      </c>
      <c r="H9" s="60">
        <v>8</v>
      </c>
      <c r="I9" s="60">
        <v>11</v>
      </c>
      <c r="J9" s="60">
        <v>11</v>
      </c>
      <c r="K9" s="60"/>
      <c r="L9" s="60">
        <f>SUM(D9:K9)</f>
        <v>45</v>
      </c>
      <c r="M9" s="41"/>
      <c r="N9" s="1"/>
      <c r="O9" s="1"/>
      <c r="P9" s="1"/>
      <c r="Q9" s="1"/>
      <c r="R9" s="1"/>
      <c r="S9" s="1"/>
      <c r="T9" s="1"/>
    </row>
    <row r="10" spans="1:20" ht="12.75">
      <c r="A10" s="57">
        <v>2</v>
      </c>
      <c r="B10" s="63" t="s">
        <v>78</v>
      </c>
      <c r="C10" s="64" t="s">
        <v>134</v>
      </c>
      <c r="D10" s="65">
        <v>7</v>
      </c>
      <c r="E10" s="65">
        <v>7</v>
      </c>
      <c r="F10" s="65">
        <v>9</v>
      </c>
      <c r="G10" s="60">
        <v>8</v>
      </c>
      <c r="H10" s="60"/>
      <c r="I10" s="60">
        <v>8</v>
      </c>
      <c r="J10" s="60"/>
      <c r="K10" s="60"/>
      <c r="L10" s="60">
        <f>SUM(D10:K10)</f>
        <v>39</v>
      </c>
      <c r="M10" s="15"/>
      <c r="N10" s="15"/>
      <c r="O10" s="15"/>
      <c r="P10" s="15"/>
      <c r="Q10" s="15"/>
      <c r="R10" s="15"/>
      <c r="S10" s="15"/>
      <c r="T10" s="15"/>
    </row>
    <row r="11" spans="1:19" ht="12.75">
      <c r="A11" s="57">
        <v>3</v>
      </c>
      <c r="B11" s="63" t="s">
        <v>203</v>
      </c>
      <c r="C11" s="64" t="s">
        <v>68</v>
      </c>
      <c r="D11" s="65"/>
      <c r="E11" s="65"/>
      <c r="F11" s="65">
        <v>11</v>
      </c>
      <c r="G11" s="60">
        <v>4</v>
      </c>
      <c r="H11" s="60">
        <v>11</v>
      </c>
      <c r="I11" s="66"/>
      <c r="J11" s="60">
        <v>9</v>
      </c>
      <c r="K11" s="60"/>
      <c r="L11" s="60">
        <f>SUM(D11:K11)</f>
        <v>35</v>
      </c>
      <c r="M11" s="21"/>
      <c r="N11"/>
      <c r="O11"/>
      <c r="P11"/>
      <c r="Q11"/>
      <c r="R11"/>
      <c r="S11"/>
    </row>
    <row r="12" spans="1:19" ht="12.75">
      <c r="A12" s="34">
        <v>4</v>
      </c>
      <c r="B12" s="45" t="s">
        <v>83</v>
      </c>
      <c r="C12" s="46" t="s">
        <v>19</v>
      </c>
      <c r="D12" s="47">
        <v>6</v>
      </c>
      <c r="E12" s="47"/>
      <c r="F12" s="47"/>
      <c r="G12" s="37">
        <v>6</v>
      </c>
      <c r="H12" s="37">
        <v>6</v>
      </c>
      <c r="I12" s="37">
        <v>9</v>
      </c>
      <c r="J12" s="37">
        <v>6</v>
      </c>
      <c r="K12" s="37"/>
      <c r="L12" s="37">
        <f aca="true" t="shared" si="0" ref="L12:L26">SUM(D12:K12)</f>
        <v>33</v>
      </c>
      <c r="M12" s="21"/>
      <c r="N12"/>
      <c r="O12"/>
      <c r="P12"/>
      <c r="Q12"/>
      <c r="R12"/>
      <c r="S12"/>
    </row>
    <row r="13" spans="1:19" ht="12.75">
      <c r="A13" s="34">
        <v>5</v>
      </c>
      <c r="B13" s="45" t="s">
        <v>75</v>
      </c>
      <c r="C13" s="46" t="s">
        <v>19</v>
      </c>
      <c r="D13" s="47">
        <v>11</v>
      </c>
      <c r="E13" s="47"/>
      <c r="F13" s="47">
        <v>8</v>
      </c>
      <c r="G13" s="37">
        <v>9</v>
      </c>
      <c r="H13" s="37"/>
      <c r="I13" s="37"/>
      <c r="J13" s="37"/>
      <c r="K13" s="37"/>
      <c r="L13" s="37">
        <f>SUM(D13:K13)</f>
        <v>28</v>
      </c>
      <c r="M13" s="21"/>
      <c r="N13"/>
      <c r="O13"/>
      <c r="P13"/>
      <c r="Q13"/>
      <c r="R13"/>
      <c r="S13"/>
    </row>
    <row r="14" spans="1:20" ht="12" customHeight="1">
      <c r="A14" s="34">
        <v>6</v>
      </c>
      <c r="B14" s="45" t="s">
        <v>132</v>
      </c>
      <c r="C14" s="46" t="s">
        <v>47</v>
      </c>
      <c r="D14" s="47">
        <v>9</v>
      </c>
      <c r="E14" s="47">
        <v>11</v>
      </c>
      <c r="F14" s="47"/>
      <c r="G14" s="37"/>
      <c r="H14" s="48"/>
      <c r="I14" s="37"/>
      <c r="J14" s="37"/>
      <c r="K14" s="37"/>
      <c r="L14" s="37">
        <f t="shared" si="0"/>
        <v>20</v>
      </c>
      <c r="M14" s="14"/>
      <c r="N14" s="15"/>
      <c r="O14" s="15"/>
      <c r="P14" s="15"/>
      <c r="Q14" s="15"/>
      <c r="R14" s="15"/>
      <c r="S14" s="15"/>
      <c r="T14" s="15"/>
    </row>
    <row r="15" spans="1:20" ht="12.75">
      <c r="A15" s="34">
        <v>7</v>
      </c>
      <c r="B15" s="45" t="s">
        <v>137</v>
      </c>
      <c r="C15" s="46" t="s">
        <v>19</v>
      </c>
      <c r="D15" s="47"/>
      <c r="E15" s="47"/>
      <c r="F15" s="47">
        <v>6</v>
      </c>
      <c r="G15" s="37"/>
      <c r="H15" s="37"/>
      <c r="I15" s="37">
        <v>7</v>
      </c>
      <c r="J15" s="37">
        <v>7</v>
      </c>
      <c r="K15" s="37"/>
      <c r="L15" s="37">
        <f>SUM(D15:K15)</f>
        <v>20</v>
      </c>
      <c r="M15" s="41"/>
      <c r="N15" s="1"/>
      <c r="O15" s="1"/>
      <c r="P15" s="1"/>
      <c r="Q15" s="1"/>
      <c r="R15" s="1"/>
      <c r="S15" s="1"/>
      <c r="T15" s="1"/>
    </row>
    <row r="16" spans="1:20" ht="12.75">
      <c r="A16" s="34">
        <v>8</v>
      </c>
      <c r="B16" s="35" t="s">
        <v>152</v>
      </c>
      <c r="C16" s="36" t="s">
        <v>67</v>
      </c>
      <c r="D16" s="37"/>
      <c r="E16" s="37">
        <v>6</v>
      </c>
      <c r="F16" s="37">
        <v>7</v>
      </c>
      <c r="G16" s="37"/>
      <c r="H16" s="37"/>
      <c r="I16" s="37"/>
      <c r="J16" s="37"/>
      <c r="K16" s="37"/>
      <c r="L16" s="37">
        <f t="shared" si="0"/>
        <v>13</v>
      </c>
      <c r="M16" s="41"/>
      <c r="N16" s="1"/>
      <c r="O16" s="1"/>
      <c r="P16" s="1"/>
      <c r="Q16" s="1"/>
      <c r="R16" s="1"/>
      <c r="S16" s="1"/>
      <c r="T16" s="1"/>
    </row>
    <row r="17" spans="1:19" ht="12" customHeight="1">
      <c r="A17" s="34">
        <v>9</v>
      </c>
      <c r="B17" s="45" t="s">
        <v>178</v>
      </c>
      <c r="C17" s="46" t="s">
        <v>114</v>
      </c>
      <c r="D17" s="47"/>
      <c r="E17" s="47"/>
      <c r="F17" s="47"/>
      <c r="G17" s="37">
        <v>5</v>
      </c>
      <c r="H17" s="37">
        <v>7</v>
      </c>
      <c r="I17" s="37"/>
      <c r="J17" s="37"/>
      <c r="K17" s="37"/>
      <c r="L17" s="37">
        <f t="shared" si="0"/>
        <v>12</v>
      </c>
      <c r="M17" s="21"/>
      <c r="N17"/>
      <c r="O17"/>
      <c r="P17"/>
      <c r="Q17"/>
      <c r="R17"/>
      <c r="S17"/>
    </row>
    <row r="18" spans="1:20" ht="12.75">
      <c r="A18" s="34">
        <v>10</v>
      </c>
      <c r="B18" s="35" t="s">
        <v>154</v>
      </c>
      <c r="C18" s="36" t="s">
        <v>114</v>
      </c>
      <c r="D18" s="37"/>
      <c r="E18" s="37">
        <v>3</v>
      </c>
      <c r="F18" s="37"/>
      <c r="G18" s="37"/>
      <c r="H18" s="37"/>
      <c r="I18" s="37"/>
      <c r="J18" s="37">
        <v>8</v>
      </c>
      <c r="K18" s="37"/>
      <c r="L18" s="37">
        <f>SUM(D18:K18)</f>
        <v>11</v>
      </c>
      <c r="M18" s="41"/>
      <c r="N18" s="1"/>
      <c r="O18" s="1"/>
      <c r="P18" s="1"/>
      <c r="Q18" s="1"/>
      <c r="R18" s="1"/>
      <c r="S18" s="1"/>
      <c r="T18" s="1"/>
    </row>
    <row r="19" spans="1:19" ht="12.75">
      <c r="A19" s="34">
        <v>11</v>
      </c>
      <c r="B19" s="45" t="s">
        <v>80</v>
      </c>
      <c r="C19" s="46" t="s">
        <v>47</v>
      </c>
      <c r="D19" s="47"/>
      <c r="E19" s="47"/>
      <c r="F19" s="47"/>
      <c r="G19" s="37">
        <v>11</v>
      </c>
      <c r="H19" s="37"/>
      <c r="I19" s="37"/>
      <c r="J19" s="37"/>
      <c r="K19" s="37"/>
      <c r="L19" s="37">
        <f t="shared" si="0"/>
        <v>11</v>
      </c>
      <c r="M19" s="21"/>
      <c r="N19"/>
      <c r="O19"/>
      <c r="P19"/>
      <c r="Q19"/>
      <c r="R19"/>
      <c r="S19"/>
    </row>
    <row r="20" spans="1:20" ht="12.75">
      <c r="A20" s="34">
        <v>12</v>
      </c>
      <c r="B20" s="45" t="s">
        <v>136</v>
      </c>
      <c r="C20" s="46" t="s">
        <v>47</v>
      </c>
      <c r="D20" s="47"/>
      <c r="E20" s="47"/>
      <c r="F20" s="47"/>
      <c r="G20" s="37"/>
      <c r="H20" s="37">
        <v>9</v>
      </c>
      <c r="I20" s="37"/>
      <c r="J20" s="37"/>
      <c r="K20" s="37"/>
      <c r="L20" s="37">
        <f t="shared" si="0"/>
        <v>9</v>
      </c>
      <c r="M20" s="42"/>
      <c r="N20" s="1"/>
      <c r="O20" s="1"/>
      <c r="P20" s="1"/>
      <c r="Q20" s="1"/>
      <c r="R20" s="1"/>
      <c r="S20" s="1"/>
      <c r="T20" s="1"/>
    </row>
    <row r="21" spans="1:20" ht="14.25" customHeight="1">
      <c r="A21" s="34">
        <v>13</v>
      </c>
      <c r="B21" s="45" t="s">
        <v>77</v>
      </c>
      <c r="C21" s="46" t="s">
        <v>67</v>
      </c>
      <c r="D21" s="47"/>
      <c r="E21" s="47">
        <v>9</v>
      </c>
      <c r="F21" s="47"/>
      <c r="G21" s="37"/>
      <c r="H21" s="37"/>
      <c r="I21" s="37"/>
      <c r="J21" s="37"/>
      <c r="K21" s="37"/>
      <c r="L21" s="37">
        <f t="shared" si="0"/>
        <v>9</v>
      </c>
      <c r="M21" s="41"/>
      <c r="N21" s="1"/>
      <c r="O21" s="1"/>
      <c r="P21" s="1"/>
      <c r="Q21" s="1"/>
      <c r="R21" s="1"/>
      <c r="S21" s="1"/>
      <c r="T21" s="1"/>
    </row>
    <row r="22" spans="1:20" ht="12.75" customHeight="1">
      <c r="A22" s="34">
        <v>14</v>
      </c>
      <c r="B22" s="45" t="s">
        <v>133</v>
      </c>
      <c r="C22" s="46" t="s">
        <v>19</v>
      </c>
      <c r="D22" s="47">
        <v>8</v>
      </c>
      <c r="E22" s="47"/>
      <c r="F22" s="47"/>
      <c r="G22" s="39"/>
      <c r="H22" s="39"/>
      <c r="I22" s="37"/>
      <c r="J22" s="37"/>
      <c r="K22" s="37"/>
      <c r="L22" s="37">
        <f t="shared" si="0"/>
        <v>8</v>
      </c>
      <c r="M22" s="14"/>
      <c r="N22" s="15"/>
      <c r="O22" s="15"/>
      <c r="P22" s="15"/>
      <c r="Q22" s="15"/>
      <c r="R22" s="15"/>
      <c r="S22" s="15"/>
      <c r="T22" s="15"/>
    </row>
    <row r="23" spans="1:19" ht="12.75">
      <c r="A23" s="34">
        <v>15</v>
      </c>
      <c r="B23" s="35" t="s">
        <v>155</v>
      </c>
      <c r="C23" s="36" t="s">
        <v>114</v>
      </c>
      <c r="D23" s="37"/>
      <c r="E23" s="37">
        <v>2</v>
      </c>
      <c r="F23" s="37">
        <v>5</v>
      </c>
      <c r="G23" s="37"/>
      <c r="H23" s="37"/>
      <c r="I23" s="37"/>
      <c r="J23" s="37"/>
      <c r="K23" s="37"/>
      <c r="L23" s="37">
        <f t="shared" si="0"/>
        <v>7</v>
      </c>
      <c r="M23" s="21"/>
      <c r="N23"/>
      <c r="O23"/>
      <c r="P23"/>
      <c r="Q23"/>
      <c r="R23"/>
      <c r="S23"/>
    </row>
    <row r="24" spans="1:19" ht="12.75">
      <c r="A24" s="34">
        <v>16</v>
      </c>
      <c r="B24" s="45" t="s">
        <v>135</v>
      </c>
      <c r="C24" s="46" t="s">
        <v>19</v>
      </c>
      <c r="D24" s="47">
        <v>5</v>
      </c>
      <c r="E24" s="47"/>
      <c r="F24" s="47"/>
      <c r="G24" s="37"/>
      <c r="H24" s="37"/>
      <c r="I24" s="37"/>
      <c r="J24" s="37"/>
      <c r="K24" s="37"/>
      <c r="L24" s="37">
        <f t="shared" si="0"/>
        <v>5</v>
      </c>
      <c r="M24" s="21"/>
      <c r="N24"/>
      <c r="O24"/>
      <c r="P24"/>
      <c r="Q24"/>
      <c r="R24"/>
      <c r="S24"/>
    </row>
    <row r="25" spans="1:20" ht="12.75">
      <c r="A25" s="34">
        <v>17</v>
      </c>
      <c r="B25" s="45" t="s">
        <v>153</v>
      </c>
      <c r="C25" s="46" t="s">
        <v>67</v>
      </c>
      <c r="D25" s="47"/>
      <c r="E25" s="47">
        <v>5</v>
      </c>
      <c r="F25" s="47"/>
      <c r="G25" s="37"/>
      <c r="H25" s="37"/>
      <c r="I25" s="37"/>
      <c r="J25" s="37"/>
      <c r="K25" s="37"/>
      <c r="L25" s="37">
        <f t="shared" si="0"/>
        <v>5</v>
      </c>
      <c r="M25" s="41"/>
      <c r="N25" s="1"/>
      <c r="O25" s="1"/>
      <c r="P25" s="1"/>
      <c r="Q25" s="1"/>
      <c r="R25" s="1"/>
      <c r="S25" s="1"/>
      <c r="T25" s="1"/>
    </row>
    <row r="26" spans="1:20" ht="12.75">
      <c r="A26" s="34">
        <v>18</v>
      </c>
      <c r="B26" s="45" t="s">
        <v>79</v>
      </c>
      <c r="C26" s="46" t="s">
        <v>17</v>
      </c>
      <c r="D26" s="47"/>
      <c r="E26" s="47">
        <v>4</v>
      </c>
      <c r="F26" s="47"/>
      <c r="G26" s="37"/>
      <c r="H26" s="37"/>
      <c r="I26" s="37"/>
      <c r="J26" s="37"/>
      <c r="K26" s="37"/>
      <c r="L26" s="37">
        <f t="shared" si="0"/>
        <v>4</v>
      </c>
      <c r="M26" s="41"/>
      <c r="N26" s="1"/>
      <c r="O26" s="1"/>
      <c r="P26" s="1"/>
      <c r="Q26" s="1"/>
      <c r="R26" s="1"/>
      <c r="S26" s="1"/>
      <c r="T26" s="1"/>
    </row>
    <row r="28" spans="3:21" ht="12.75">
      <c r="C28" s="2"/>
      <c r="L28" s="22"/>
      <c r="N28"/>
      <c r="O28"/>
      <c r="T28" s="2"/>
      <c r="U28" s="2"/>
    </row>
    <row r="29" spans="3:21" ht="12.75">
      <c r="C29" s="2"/>
      <c r="L29" s="22"/>
      <c r="N29"/>
      <c r="O29"/>
      <c r="T29" s="2"/>
      <c r="U29" s="2"/>
    </row>
    <row r="30" spans="3:21" ht="12.75">
      <c r="C30" s="2"/>
      <c r="L30" s="22"/>
      <c r="N30"/>
      <c r="O30"/>
      <c r="T30" s="2"/>
      <c r="U30" s="2"/>
    </row>
    <row r="31" spans="3:21" ht="12.75">
      <c r="C31" s="2"/>
      <c r="L31" s="22"/>
      <c r="N31"/>
      <c r="O31"/>
      <c r="T31" s="2"/>
      <c r="U31" s="2"/>
    </row>
    <row r="32" spans="12:21" ht="12.75">
      <c r="L32" s="22"/>
      <c r="N32"/>
      <c r="O32"/>
      <c r="T32" s="2"/>
      <c r="U32" s="2"/>
    </row>
    <row r="33" spans="12:21" ht="12.75">
      <c r="L33" s="22"/>
      <c r="N33"/>
      <c r="O33"/>
      <c r="T33" s="2"/>
      <c r="U33" s="2"/>
    </row>
    <row r="34" spans="12:21" ht="12.75">
      <c r="L34" s="22"/>
      <c r="N34"/>
      <c r="O34"/>
      <c r="T34" s="2"/>
      <c r="U34" s="2"/>
    </row>
    <row r="35" spans="12:21" ht="12.75">
      <c r="L35" s="22"/>
      <c r="N35"/>
      <c r="O35"/>
      <c r="T35" s="2"/>
      <c r="U35" s="2"/>
    </row>
    <row r="36" spans="12:21" ht="12.75">
      <c r="L36" s="22"/>
      <c r="N36"/>
      <c r="O36"/>
      <c r="T36" s="2"/>
      <c r="U36" s="2"/>
    </row>
    <row r="37" spans="12:21" ht="12.75">
      <c r="L37" s="22"/>
      <c r="N37"/>
      <c r="O37"/>
      <c r="T37" s="2"/>
      <c r="U37" s="2"/>
    </row>
    <row r="38" spans="12:21" ht="12.75">
      <c r="L38" s="22"/>
      <c r="N38"/>
      <c r="O38"/>
      <c r="T38" s="2"/>
      <c r="U38" s="2"/>
    </row>
    <row r="39" spans="12:21" ht="12.75">
      <c r="L39" s="22"/>
      <c r="N39"/>
      <c r="O39"/>
      <c r="T39" s="2"/>
      <c r="U39" s="2"/>
    </row>
    <row r="40" spans="12:21" ht="12.75">
      <c r="L40" s="22"/>
      <c r="N40"/>
      <c r="O40"/>
      <c r="T40" s="2"/>
      <c r="U40" s="2"/>
    </row>
    <row r="41" spans="12:21" ht="12.75">
      <c r="L41" s="22"/>
      <c r="N41"/>
      <c r="O41"/>
      <c r="T41" s="2"/>
      <c r="U41" s="2"/>
    </row>
    <row r="42" spans="12:21" ht="12.75">
      <c r="L42" s="22"/>
      <c r="N42"/>
      <c r="O42"/>
      <c r="T42" s="2"/>
      <c r="U42" s="2"/>
    </row>
    <row r="43" spans="12:21" ht="12.75">
      <c r="L43" s="22"/>
      <c r="N43"/>
      <c r="O43"/>
      <c r="T43" s="2"/>
      <c r="U43" s="2"/>
    </row>
    <row r="44" spans="12:21" ht="12.75">
      <c r="L44" s="22"/>
      <c r="N44"/>
      <c r="O44"/>
      <c r="T44" s="2"/>
      <c r="U44" s="2"/>
    </row>
    <row r="45" spans="14:21" ht="12.75">
      <c r="N45"/>
      <c r="O45"/>
      <c r="T45" s="2"/>
      <c r="U45" s="2"/>
    </row>
    <row r="46" spans="14:21" ht="12.75">
      <c r="N46"/>
      <c r="O46"/>
      <c r="T46" s="2"/>
      <c r="U46" s="2"/>
    </row>
    <row r="47" spans="14:21" ht="12.75">
      <c r="N47"/>
      <c r="O47"/>
      <c r="T47" s="2"/>
      <c r="U47" s="2"/>
    </row>
    <row r="48" spans="14:21" ht="12.75">
      <c r="N48"/>
      <c r="O48"/>
      <c r="T48" s="2"/>
      <c r="U48" s="2"/>
    </row>
    <row r="49" spans="14:21" ht="12.75">
      <c r="N49"/>
      <c r="O49"/>
      <c r="T49" s="2"/>
      <c r="U49" s="2"/>
    </row>
    <row r="61" ht="12.75">
      <c r="G61">
        <v>38</v>
      </c>
    </row>
    <row r="63" ht="12.75">
      <c r="I63">
        <v>47</v>
      </c>
    </row>
  </sheetData>
  <sheetProtection selectLockedCells="1" selectUnlockedCells="1"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1"/>
  <sheetViews>
    <sheetView showGridLines="0" showZeros="0" zoomScale="110" zoomScaleNormal="110" zoomScalePageLayoutView="0" workbookViewId="0" topLeftCell="A41">
      <selection activeCell="N49" sqref="N49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6" width="6.7109375" style="0" customWidth="1"/>
    <col min="7" max="7" width="9.421875" style="0" customWidth="1"/>
    <col min="8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">
      <c r="A1" s="3" t="s">
        <v>125</v>
      </c>
    </row>
    <row r="2" ht="12.75">
      <c r="A2" s="4" t="s">
        <v>0</v>
      </c>
    </row>
    <row r="3" spans="4:12" ht="15.75" customHeight="1">
      <c r="D3" s="71" t="s">
        <v>84</v>
      </c>
      <c r="E3" s="71" t="s">
        <v>2</v>
      </c>
      <c r="F3" s="71" t="s">
        <v>3</v>
      </c>
      <c r="G3" s="71" t="s">
        <v>4</v>
      </c>
      <c r="H3" s="71" t="s">
        <v>43</v>
      </c>
      <c r="I3" s="71" t="s">
        <v>179</v>
      </c>
      <c r="J3" s="71" t="s">
        <v>6</v>
      </c>
      <c r="K3" s="71"/>
      <c r="L3" s="5"/>
    </row>
    <row r="4" spans="4:12" ht="12.75">
      <c r="D4" s="71"/>
      <c r="E4" s="71"/>
      <c r="F4" s="71"/>
      <c r="G4" s="71"/>
      <c r="H4" s="71"/>
      <c r="I4" s="71"/>
      <c r="J4" s="71"/>
      <c r="K4" s="71"/>
      <c r="L4" s="6"/>
    </row>
    <row r="5" spans="4:12" ht="12.75">
      <c r="D5" s="71"/>
      <c r="E5" s="71"/>
      <c r="F5" s="71"/>
      <c r="G5" s="71"/>
      <c r="H5" s="71"/>
      <c r="I5" s="71"/>
      <c r="J5" s="71"/>
      <c r="K5" s="71"/>
      <c r="L5" s="6"/>
    </row>
    <row r="6" spans="1:12" ht="12.75">
      <c r="A6" s="4" t="s">
        <v>85</v>
      </c>
      <c r="D6" s="71"/>
      <c r="E6" s="71"/>
      <c r="F6" s="71"/>
      <c r="G6" s="71"/>
      <c r="H6" s="71"/>
      <c r="I6" s="71"/>
      <c r="J6" s="71"/>
      <c r="K6" s="71"/>
      <c r="L6" s="6"/>
    </row>
    <row r="7" spans="1:19" ht="40.5" customHeight="1">
      <c r="A7" s="3"/>
      <c r="B7" s="72"/>
      <c r="C7" s="72"/>
      <c r="D7" s="71"/>
      <c r="E7" s="71"/>
      <c r="F7" s="71"/>
      <c r="G7" s="71"/>
      <c r="H7" s="71"/>
      <c r="I7" s="71"/>
      <c r="J7" s="71"/>
      <c r="K7" s="71"/>
      <c r="L7" s="7" t="s">
        <v>8</v>
      </c>
      <c r="S7" s="2"/>
    </row>
    <row r="8" spans="1:12" ht="12.75">
      <c r="A8" s="30" t="s">
        <v>9</v>
      </c>
      <c r="B8" s="31" t="s">
        <v>10</v>
      </c>
      <c r="C8" s="31" t="s">
        <v>11</v>
      </c>
      <c r="D8" s="32" t="s">
        <v>127</v>
      </c>
      <c r="E8" s="32" t="s">
        <v>126</v>
      </c>
      <c r="F8" s="32" t="s">
        <v>128</v>
      </c>
      <c r="G8" s="32" t="s">
        <v>129</v>
      </c>
      <c r="H8" s="32" t="s">
        <v>15</v>
      </c>
      <c r="I8" s="32" t="s">
        <v>180</v>
      </c>
      <c r="J8" s="32" t="s">
        <v>131</v>
      </c>
      <c r="K8" s="32"/>
      <c r="L8" s="33" t="s">
        <v>16</v>
      </c>
    </row>
    <row r="9" spans="1:12" ht="12.75">
      <c r="A9" s="57">
        <v>1</v>
      </c>
      <c r="B9" s="58" t="s">
        <v>88</v>
      </c>
      <c r="C9" s="59" t="s">
        <v>19</v>
      </c>
      <c r="D9" s="61">
        <v>2</v>
      </c>
      <c r="E9" s="61">
        <v>6</v>
      </c>
      <c r="F9" s="60">
        <v>11</v>
      </c>
      <c r="G9" s="60">
        <v>8</v>
      </c>
      <c r="H9" s="60">
        <v>8</v>
      </c>
      <c r="I9" s="60">
        <v>8</v>
      </c>
      <c r="J9" s="60">
        <v>11</v>
      </c>
      <c r="K9" s="60"/>
      <c r="L9" s="60">
        <f>SUM(D9:K9)-8</f>
        <v>46</v>
      </c>
    </row>
    <row r="10" spans="1:12" ht="12.75">
      <c r="A10" s="57">
        <v>2</v>
      </c>
      <c r="B10" s="58" t="s">
        <v>87</v>
      </c>
      <c r="C10" s="59" t="s">
        <v>47</v>
      </c>
      <c r="D10" s="60">
        <v>8</v>
      </c>
      <c r="E10" s="60">
        <v>8</v>
      </c>
      <c r="F10" s="60"/>
      <c r="G10" s="60"/>
      <c r="H10" s="60"/>
      <c r="I10" s="60">
        <v>7</v>
      </c>
      <c r="J10" s="60">
        <v>8</v>
      </c>
      <c r="K10" s="60"/>
      <c r="L10" s="60">
        <f aca="true" t="shared" si="0" ref="L10:L18">SUM(D10:K10)</f>
        <v>31</v>
      </c>
    </row>
    <row r="11" spans="1:12" ht="12.75">
      <c r="A11" s="57">
        <v>3</v>
      </c>
      <c r="B11" s="58" t="s">
        <v>28</v>
      </c>
      <c r="C11" s="59" t="s">
        <v>67</v>
      </c>
      <c r="D11" s="60"/>
      <c r="E11" s="60">
        <v>11</v>
      </c>
      <c r="F11" s="60"/>
      <c r="G11" s="60"/>
      <c r="H11" s="60">
        <v>7</v>
      </c>
      <c r="I11" s="60"/>
      <c r="J11" s="60">
        <v>7</v>
      </c>
      <c r="K11" s="60"/>
      <c r="L11" s="60">
        <f t="shared" si="0"/>
        <v>25</v>
      </c>
    </row>
    <row r="12" spans="1:20" ht="13.5" customHeight="1">
      <c r="A12" s="53">
        <v>4</v>
      </c>
      <c r="B12" s="35" t="s">
        <v>86</v>
      </c>
      <c r="C12" s="36" t="s">
        <v>68</v>
      </c>
      <c r="D12" s="37">
        <v>11</v>
      </c>
      <c r="E12" s="37"/>
      <c r="F12" s="37"/>
      <c r="G12" s="37">
        <v>4</v>
      </c>
      <c r="H12" s="37">
        <v>9</v>
      </c>
      <c r="I12" s="52"/>
      <c r="J12" s="37"/>
      <c r="K12" s="37"/>
      <c r="L12" s="37">
        <f t="shared" si="0"/>
        <v>24</v>
      </c>
      <c r="M12" s="14"/>
      <c r="N12" s="15"/>
      <c r="O12" s="15"/>
      <c r="P12" s="15"/>
      <c r="Q12" s="15"/>
      <c r="R12" s="15"/>
      <c r="S12" s="15"/>
      <c r="T12" s="15"/>
    </row>
    <row r="13" spans="1:12" ht="12.75">
      <c r="A13" s="34">
        <v>5</v>
      </c>
      <c r="B13" s="54" t="s">
        <v>148</v>
      </c>
      <c r="C13" s="55" t="s">
        <v>19</v>
      </c>
      <c r="D13" s="37">
        <v>7</v>
      </c>
      <c r="E13" s="37"/>
      <c r="F13" s="37"/>
      <c r="G13" s="37">
        <v>5</v>
      </c>
      <c r="H13" s="37"/>
      <c r="I13" s="52"/>
      <c r="J13" s="37">
        <v>9</v>
      </c>
      <c r="K13" s="37"/>
      <c r="L13" s="37">
        <f t="shared" si="0"/>
        <v>21</v>
      </c>
    </row>
    <row r="14" spans="1:12" ht="12.75">
      <c r="A14" s="34">
        <v>6</v>
      </c>
      <c r="B14" s="35" t="s">
        <v>91</v>
      </c>
      <c r="C14" s="36" t="s">
        <v>165</v>
      </c>
      <c r="D14" s="37"/>
      <c r="E14" s="37"/>
      <c r="F14" s="37">
        <v>7</v>
      </c>
      <c r="G14" s="37"/>
      <c r="H14" s="35">
        <v>11</v>
      </c>
      <c r="I14" s="37"/>
      <c r="J14" s="37"/>
      <c r="K14" s="37"/>
      <c r="L14" s="37">
        <f t="shared" si="0"/>
        <v>18</v>
      </c>
    </row>
    <row r="15" spans="1:12" ht="15" customHeight="1">
      <c r="A15" s="34">
        <v>7</v>
      </c>
      <c r="B15" s="35" t="s">
        <v>69</v>
      </c>
      <c r="C15" s="36" t="s">
        <v>21</v>
      </c>
      <c r="D15" s="37"/>
      <c r="E15" s="37">
        <v>9</v>
      </c>
      <c r="F15" s="37">
        <v>6</v>
      </c>
      <c r="G15" s="37"/>
      <c r="H15" s="37"/>
      <c r="I15" s="52"/>
      <c r="J15" s="37"/>
      <c r="K15" s="37"/>
      <c r="L15" s="37">
        <f t="shared" si="0"/>
        <v>15</v>
      </c>
    </row>
    <row r="16" spans="1:12" ht="12.75">
      <c r="A16" s="34">
        <v>8</v>
      </c>
      <c r="B16" s="35" t="s">
        <v>164</v>
      </c>
      <c r="C16" s="36" t="s">
        <v>165</v>
      </c>
      <c r="D16" s="37"/>
      <c r="E16" s="37"/>
      <c r="F16" s="37">
        <v>9</v>
      </c>
      <c r="G16" s="37"/>
      <c r="H16" s="37"/>
      <c r="I16" s="52">
        <v>6</v>
      </c>
      <c r="J16" s="37"/>
      <c r="K16" s="37"/>
      <c r="L16" s="37">
        <f t="shared" si="0"/>
        <v>15</v>
      </c>
    </row>
    <row r="17" spans="1:12" ht="12.75">
      <c r="A17" s="34">
        <v>9</v>
      </c>
      <c r="B17" s="35" t="s">
        <v>166</v>
      </c>
      <c r="C17" s="36" t="s">
        <v>47</v>
      </c>
      <c r="D17" s="37"/>
      <c r="E17" s="37"/>
      <c r="F17" s="37">
        <v>8</v>
      </c>
      <c r="G17" s="37">
        <v>7</v>
      </c>
      <c r="H17" s="37"/>
      <c r="I17" s="52"/>
      <c r="J17" s="37"/>
      <c r="K17" s="37"/>
      <c r="L17" s="37">
        <f t="shared" si="0"/>
        <v>15</v>
      </c>
    </row>
    <row r="18" spans="1:20" ht="12.75" customHeight="1">
      <c r="A18" s="53">
        <v>10</v>
      </c>
      <c r="B18" s="35" t="s">
        <v>89</v>
      </c>
      <c r="C18" s="36" t="s">
        <v>19</v>
      </c>
      <c r="D18" s="37">
        <v>9</v>
      </c>
      <c r="E18" s="37">
        <v>3</v>
      </c>
      <c r="F18" s="37"/>
      <c r="G18" s="37"/>
      <c r="H18" s="37"/>
      <c r="I18" s="52"/>
      <c r="J18" s="37"/>
      <c r="K18" s="37"/>
      <c r="L18" s="37">
        <f t="shared" si="0"/>
        <v>12</v>
      </c>
      <c r="M18" s="14"/>
      <c r="N18" s="15"/>
      <c r="O18" s="15"/>
      <c r="P18" s="15"/>
      <c r="Q18" s="15"/>
      <c r="R18" s="15"/>
      <c r="S18" s="15"/>
      <c r="T18" s="15"/>
    </row>
    <row r="19" spans="1:12" ht="12.75">
      <c r="A19" s="34">
        <v>11</v>
      </c>
      <c r="B19" s="35" t="s">
        <v>191</v>
      </c>
      <c r="C19" s="36" t="s">
        <v>192</v>
      </c>
      <c r="D19" s="37"/>
      <c r="E19" s="37"/>
      <c r="F19" s="37"/>
      <c r="G19" s="37"/>
      <c r="H19" s="35"/>
      <c r="I19" s="37">
        <v>11</v>
      </c>
      <c r="J19" s="37"/>
      <c r="K19" s="37"/>
      <c r="L19" s="37">
        <v>11</v>
      </c>
    </row>
    <row r="20" spans="1:12" ht="12.75">
      <c r="A20" s="34">
        <v>12</v>
      </c>
      <c r="B20" s="35" t="s">
        <v>176</v>
      </c>
      <c r="C20" s="36" t="s">
        <v>47</v>
      </c>
      <c r="D20" s="37"/>
      <c r="E20" s="37"/>
      <c r="F20" s="37"/>
      <c r="G20" s="37">
        <v>11</v>
      </c>
      <c r="H20" s="35"/>
      <c r="I20" s="37"/>
      <c r="J20" s="37"/>
      <c r="K20" s="37"/>
      <c r="L20" s="37">
        <v>11</v>
      </c>
    </row>
    <row r="21" spans="1:12" ht="12.75">
      <c r="A21" s="34">
        <v>13</v>
      </c>
      <c r="B21" s="35" t="s">
        <v>193</v>
      </c>
      <c r="C21" s="36" t="s">
        <v>68</v>
      </c>
      <c r="D21" s="37"/>
      <c r="E21" s="37"/>
      <c r="F21" s="37"/>
      <c r="G21" s="37"/>
      <c r="H21" s="37"/>
      <c r="I21" s="52">
        <v>9</v>
      </c>
      <c r="J21" s="37"/>
      <c r="K21" s="37"/>
      <c r="L21" s="37">
        <v>9</v>
      </c>
    </row>
    <row r="22" spans="1:12" ht="12.75">
      <c r="A22" s="34">
        <v>14</v>
      </c>
      <c r="B22" s="35" t="s">
        <v>36</v>
      </c>
      <c r="C22" s="36" t="s">
        <v>47</v>
      </c>
      <c r="D22" s="37"/>
      <c r="E22" s="37"/>
      <c r="F22" s="37"/>
      <c r="G22" s="37">
        <v>9</v>
      </c>
      <c r="H22" s="35"/>
      <c r="I22" s="37"/>
      <c r="J22" s="37"/>
      <c r="K22" s="37"/>
      <c r="L22" s="37">
        <v>9</v>
      </c>
    </row>
    <row r="23" spans="1:12" ht="12.75">
      <c r="A23" s="34">
        <v>15</v>
      </c>
      <c r="B23" s="35" t="s">
        <v>97</v>
      </c>
      <c r="C23" s="36" t="s">
        <v>134</v>
      </c>
      <c r="D23" s="37"/>
      <c r="E23" s="37">
        <v>7</v>
      </c>
      <c r="F23" s="37"/>
      <c r="G23" s="37"/>
      <c r="H23" s="37"/>
      <c r="I23" s="52"/>
      <c r="J23" s="37"/>
      <c r="K23" s="37"/>
      <c r="L23" s="37">
        <f>SUM(D23:K23)</f>
        <v>7</v>
      </c>
    </row>
    <row r="24" spans="1:12" ht="12.75">
      <c r="A24" s="34">
        <v>16</v>
      </c>
      <c r="B24" s="35" t="s">
        <v>177</v>
      </c>
      <c r="C24" s="36" t="s">
        <v>107</v>
      </c>
      <c r="D24" s="37"/>
      <c r="E24" s="37"/>
      <c r="F24" s="37"/>
      <c r="G24" s="37">
        <v>6</v>
      </c>
      <c r="H24" s="35"/>
      <c r="I24" s="37"/>
      <c r="J24" s="37"/>
      <c r="K24" s="37"/>
      <c r="L24" s="37">
        <v>6</v>
      </c>
    </row>
    <row r="25" spans="1:12" ht="12.75">
      <c r="A25" s="34">
        <v>17</v>
      </c>
      <c r="B25" s="54" t="s">
        <v>93</v>
      </c>
      <c r="C25" s="55" t="s">
        <v>19</v>
      </c>
      <c r="D25" s="37">
        <v>6</v>
      </c>
      <c r="E25" s="37"/>
      <c r="F25" s="37"/>
      <c r="G25" s="37"/>
      <c r="H25" s="37"/>
      <c r="I25" s="52"/>
      <c r="J25" s="37"/>
      <c r="K25" s="37"/>
      <c r="L25" s="37">
        <f aca="true" t="shared" si="1" ref="L25:L33">SUM(D25:K25)</f>
        <v>6</v>
      </c>
    </row>
    <row r="26" spans="1:12" ht="12.75">
      <c r="A26" s="34">
        <v>18</v>
      </c>
      <c r="B26" s="35" t="s">
        <v>86</v>
      </c>
      <c r="C26" s="36" t="s">
        <v>68</v>
      </c>
      <c r="D26" s="37"/>
      <c r="E26" s="37"/>
      <c r="F26" s="37">
        <v>5</v>
      </c>
      <c r="G26" s="37"/>
      <c r="H26" s="35"/>
      <c r="I26" s="37"/>
      <c r="J26" s="37"/>
      <c r="K26" s="37"/>
      <c r="L26" s="37">
        <f t="shared" si="1"/>
        <v>5</v>
      </c>
    </row>
    <row r="27" spans="1:12" ht="12.75">
      <c r="A27" s="34">
        <v>19</v>
      </c>
      <c r="B27" s="35" t="s">
        <v>163</v>
      </c>
      <c r="C27" s="36" t="s">
        <v>67</v>
      </c>
      <c r="D27" s="37"/>
      <c r="E27" s="37">
        <v>5</v>
      </c>
      <c r="F27" s="37"/>
      <c r="G27" s="37"/>
      <c r="H27" s="37"/>
      <c r="I27" s="52"/>
      <c r="J27" s="37"/>
      <c r="K27" s="37"/>
      <c r="L27" s="37">
        <f t="shared" si="1"/>
        <v>5</v>
      </c>
    </row>
    <row r="28" spans="1:12" ht="12.75">
      <c r="A28" s="34">
        <v>20</v>
      </c>
      <c r="B28" s="35" t="s">
        <v>149</v>
      </c>
      <c r="C28" s="36" t="s">
        <v>19</v>
      </c>
      <c r="D28" s="37">
        <v>5</v>
      </c>
      <c r="E28" s="37"/>
      <c r="F28" s="37"/>
      <c r="G28" s="37"/>
      <c r="H28" s="37"/>
      <c r="I28" s="52"/>
      <c r="J28" s="37"/>
      <c r="K28" s="37"/>
      <c r="L28" s="37">
        <f t="shared" si="1"/>
        <v>5</v>
      </c>
    </row>
    <row r="29" spans="1:12" ht="12.75">
      <c r="A29" s="34">
        <v>21</v>
      </c>
      <c r="B29" s="35" t="s">
        <v>96</v>
      </c>
      <c r="C29" s="36" t="s">
        <v>19</v>
      </c>
      <c r="D29" s="37">
        <v>4</v>
      </c>
      <c r="E29" s="37"/>
      <c r="F29" s="37"/>
      <c r="G29" s="37"/>
      <c r="H29" s="37"/>
      <c r="I29" s="37"/>
      <c r="J29" s="37"/>
      <c r="K29" s="37"/>
      <c r="L29" s="37">
        <f t="shared" si="1"/>
        <v>4</v>
      </c>
    </row>
    <row r="30" spans="1:12" ht="12.75">
      <c r="A30" s="34">
        <v>22</v>
      </c>
      <c r="B30" s="35" t="s">
        <v>90</v>
      </c>
      <c r="C30" s="36" t="s">
        <v>67</v>
      </c>
      <c r="D30" s="37"/>
      <c r="E30" s="37">
        <v>4</v>
      </c>
      <c r="F30" s="37"/>
      <c r="G30" s="37"/>
      <c r="H30" s="35"/>
      <c r="I30" s="37"/>
      <c r="J30" s="37"/>
      <c r="K30" s="37"/>
      <c r="L30" s="37">
        <f t="shared" si="1"/>
        <v>4</v>
      </c>
    </row>
    <row r="31" spans="1:12" ht="12.75">
      <c r="A31" s="34">
        <v>23</v>
      </c>
      <c r="B31" s="35" t="s">
        <v>150</v>
      </c>
      <c r="C31" s="36" t="s">
        <v>67</v>
      </c>
      <c r="D31" s="37">
        <v>3</v>
      </c>
      <c r="E31" s="37"/>
      <c r="F31" s="37"/>
      <c r="G31" s="37"/>
      <c r="H31" s="37"/>
      <c r="I31" s="52"/>
      <c r="J31" s="37"/>
      <c r="K31" s="37"/>
      <c r="L31" s="37">
        <f t="shared" si="1"/>
        <v>3</v>
      </c>
    </row>
    <row r="32" spans="1:12" ht="12.75">
      <c r="A32" s="34">
        <v>24</v>
      </c>
      <c r="B32" s="35" t="s">
        <v>94</v>
      </c>
      <c r="C32" s="36" t="s">
        <v>68</v>
      </c>
      <c r="D32" s="37"/>
      <c r="E32" s="37">
        <v>2</v>
      </c>
      <c r="F32" s="37"/>
      <c r="G32" s="37"/>
      <c r="H32" s="37"/>
      <c r="I32" s="52"/>
      <c r="J32" s="37"/>
      <c r="K32" s="37"/>
      <c r="L32" s="37">
        <f t="shared" si="1"/>
        <v>2</v>
      </c>
    </row>
    <row r="33" spans="1:12" ht="12" customHeight="1">
      <c r="A33" s="34">
        <v>25</v>
      </c>
      <c r="B33" s="54" t="s">
        <v>151</v>
      </c>
      <c r="C33" s="55" t="s">
        <v>47</v>
      </c>
      <c r="D33" s="37">
        <v>1</v>
      </c>
      <c r="E33" s="37"/>
      <c r="F33" s="37"/>
      <c r="G33" s="37"/>
      <c r="H33" s="37"/>
      <c r="I33" s="52"/>
      <c r="J33" s="37"/>
      <c r="K33" s="37"/>
      <c r="L33" s="37">
        <f t="shared" si="1"/>
        <v>1</v>
      </c>
    </row>
    <row r="34" spans="1:12" ht="12.75">
      <c r="A34" s="34">
        <v>26</v>
      </c>
      <c r="B34" s="35" t="s">
        <v>35</v>
      </c>
      <c r="C34" s="36" t="s">
        <v>67</v>
      </c>
      <c r="D34" s="37"/>
      <c r="E34" s="37">
        <v>1</v>
      </c>
      <c r="F34" s="37"/>
      <c r="G34" s="37"/>
      <c r="H34" s="37"/>
      <c r="I34" s="52"/>
      <c r="J34" s="37"/>
      <c r="K34" s="37"/>
      <c r="L34" s="37">
        <f>SUM(D34:K34)</f>
        <v>1</v>
      </c>
    </row>
    <row r="37" spans="3:12" ht="12.75">
      <c r="C37" s="2"/>
      <c r="L37" s="22"/>
    </row>
    <row r="38" spans="3:12" ht="12.75">
      <c r="C38" s="2"/>
      <c r="L38" s="22"/>
    </row>
    <row r="39" spans="3:12" ht="12.75">
      <c r="C39" s="2"/>
      <c r="L39" s="22"/>
    </row>
    <row r="40" ht="12.75">
      <c r="L40" s="22"/>
    </row>
    <row r="41" ht="12.75">
      <c r="L41" s="22"/>
    </row>
    <row r="42" ht="12.75">
      <c r="L42" s="22"/>
    </row>
    <row r="43" ht="12.75">
      <c r="L43" s="22"/>
    </row>
    <row r="44" ht="12.75">
      <c r="L44" s="22"/>
    </row>
    <row r="45" ht="12.75">
      <c r="L45" s="22"/>
    </row>
    <row r="46" ht="12.75">
      <c r="L46" s="22"/>
    </row>
    <row r="47" ht="12.75">
      <c r="L47" s="22"/>
    </row>
    <row r="48" ht="12.75">
      <c r="L48" s="22"/>
    </row>
    <row r="49" ht="12.75">
      <c r="L49" s="22"/>
    </row>
    <row r="50" ht="12.75">
      <c r="L50" s="22"/>
    </row>
    <row r="51" ht="12.75">
      <c r="L51" s="22"/>
    </row>
    <row r="52" ht="12.75">
      <c r="L52" s="22"/>
    </row>
    <row r="69" ht="12.75">
      <c r="G69">
        <v>38</v>
      </c>
    </row>
    <row r="71" ht="12.75">
      <c r="I71">
        <v>47</v>
      </c>
    </row>
  </sheetData>
  <sheetProtection selectLockedCells="1" selectUnlockedCells="1"/>
  <mergeCells count="9">
    <mergeCell ref="K3:K7"/>
    <mergeCell ref="B7:C7"/>
    <mergeCell ref="D3:D7"/>
    <mergeCell ref="E3:E7"/>
    <mergeCell ref="F3:F7"/>
    <mergeCell ref="G3:G7"/>
    <mergeCell ref="H3:H7"/>
    <mergeCell ref="J3:J7"/>
    <mergeCell ref="I3:I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0"/>
  <sheetViews>
    <sheetView showGridLines="0" showZeros="0" zoomScale="110" zoomScaleNormal="110" zoomScalePageLayoutView="0" workbookViewId="0" topLeftCell="A22">
      <selection activeCell="M25" sqref="M25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">
      <c r="A1" s="3" t="s">
        <v>125</v>
      </c>
    </row>
    <row r="2" ht="12.75">
      <c r="A2" s="4" t="s">
        <v>0</v>
      </c>
    </row>
    <row r="3" spans="4:12" ht="12.75" customHeight="1">
      <c r="D3" s="71" t="s">
        <v>141</v>
      </c>
      <c r="E3" s="71" t="s">
        <v>2</v>
      </c>
      <c r="F3" s="71" t="s">
        <v>3</v>
      </c>
      <c r="G3" s="71" t="s">
        <v>4</v>
      </c>
      <c r="H3" s="71" t="s">
        <v>5</v>
      </c>
      <c r="I3" s="71" t="s">
        <v>202</v>
      </c>
      <c r="J3" s="71" t="s">
        <v>6</v>
      </c>
      <c r="K3" s="71"/>
      <c r="L3" s="5"/>
    </row>
    <row r="4" spans="4:12" ht="12.75">
      <c r="D4" s="71"/>
      <c r="E4" s="71"/>
      <c r="F4" s="71"/>
      <c r="G4" s="71"/>
      <c r="H4" s="71"/>
      <c r="I4" s="71"/>
      <c r="J4" s="71"/>
      <c r="K4" s="71"/>
      <c r="L4" s="6"/>
    </row>
    <row r="5" spans="1:17" ht="12.75">
      <c r="A5" s="4" t="s">
        <v>99</v>
      </c>
      <c r="D5" s="71"/>
      <c r="E5" s="71"/>
      <c r="F5" s="71"/>
      <c r="G5" s="71"/>
      <c r="H5" s="71"/>
      <c r="I5" s="71"/>
      <c r="J5" s="71"/>
      <c r="K5" s="71"/>
      <c r="L5" s="6"/>
      <c r="O5" s="25"/>
      <c r="P5" s="26"/>
      <c r="Q5" s="26"/>
    </row>
    <row r="6" spans="4:17" ht="12.75">
      <c r="D6" s="71"/>
      <c r="E6" s="71"/>
      <c r="F6" s="71"/>
      <c r="G6" s="71"/>
      <c r="H6" s="71"/>
      <c r="I6" s="71"/>
      <c r="J6" s="71"/>
      <c r="K6" s="71"/>
      <c r="L6" s="6"/>
      <c r="O6" s="25"/>
      <c r="P6" s="26"/>
      <c r="Q6" s="26"/>
    </row>
    <row r="7" spans="1:17" ht="46.5" customHeight="1">
      <c r="A7" s="3"/>
      <c r="B7" s="72"/>
      <c r="C7" s="72"/>
      <c r="D7" s="71"/>
      <c r="E7" s="71"/>
      <c r="F7" s="71"/>
      <c r="G7" s="71"/>
      <c r="H7" s="71"/>
      <c r="I7" s="71"/>
      <c r="J7" s="71"/>
      <c r="K7" s="71"/>
      <c r="L7" s="7" t="s">
        <v>8</v>
      </c>
      <c r="O7" s="25"/>
      <c r="P7" s="26"/>
      <c r="Q7" s="26"/>
    </row>
    <row r="8" spans="1:17" ht="12.75">
      <c r="A8" s="8" t="s">
        <v>9</v>
      </c>
      <c r="B8" s="9" t="s">
        <v>11</v>
      </c>
      <c r="C8" s="9" t="s">
        <v>100</v>
      </c>
      <c r="D8" s="10" t="s">
        <v>101</v>
      </c>
      <c r="E8" s="10" t="s">
        <v>12</v>
      </c>
      <c r="F8" s="10" t="s">
        <v>13</v>
      </c>
      <c r="G8" s="10" t="s">
        <v>14</v>
      </c>
      <c r="H8" s="10" t="s">
        <v>15</v>
      </c>
      <c r="I8" s="10"/>
      <c r="J8" s="10"/>
      <c r="K8" s="10"/>
      <c r="L8" s="11" t="s">
        <v>16</v>
      </c>
      <c r="O8" s="25"/>
      <c r="P8" s="26"/>
      <c r="Q8" s="26"/>
    </row>
    <row r="9" spans="1:17" ht="12.75">
      <c r="A9" s="67">
        <v>1</v>
      </c>
      <c r="B9" s="67" t="s">
        <v>103</v>
      </c>
      <c r="C9" s="68" t="s">
        <v>19</v>
      </c>
      <c r="D9" s="68">
        <v>114</v>
      </c>
      <c r="E9" s="68">
        <v>17</v>
      </c>
      <c r="F9" s="68">
        <v>76</v>
      </c>
      <c r="G9" s="68">
        <v>53</v>
      </c>
      <c r="H9" s="68">
        <v>41</v>
      </c>
      <c r="I9" s="69">
        <v>44</v>
      </c>
      <c r="J9" s="68">
        <v>47</v>
      </c>
      <c r="K9" s="68"/>
      <c r="L9" s="70">
        <f aca="true" t="shared" si="0" ref="L9:L25">SUM(D9:K9)</f>
        <v>392</v>
      </c>
      <c r="O9" s="25"/>
      <c r="P9" s="26"/>
      <c r="Q9" s="26"/>
    </row>
    <row r="10" spans="1:17" ht="12.75">
      <c r="A10" s="16">
        <v>2</v>
      </c>
      <c r="B10" s="16" t="s">
        <v>104</v>
      </c>
      <c r="C10" s="17" t="s">
        <v>67</v>
      </c>
      <c r="D10" s="17">
        <v>7</v>
      </c>
      <c r="E10" s="17">
        <v>117</v>
      </c>
      <c r="F10" s="17">
        <v>24</v>
      </c>
      <c r="G10" s="17">
        <v>19</v>
      </c>
      <c r="H10" s="17">
        <v>29</v>
      </c>
      <c r="I10" s="27"/>
      <c r="J10" s="17">
        <v>47</v>
      </c>
      <c r="K10" s="17"/>
      <c r="L10" s="13">
        <f t="shared" si="0"/>
        <v>243</v>
      </c>
      <c r="O10" s="25"/>
      <c r="P10" s="26"/>
      <c r="Q10" s="26"/>
    </row>
    <row r="11" spans="1:17" ht="12.75">
      <c r="A11" s="16">
        <v>3</v>
      </c>
      <c r="B11" s="16" t="s">
        <v>102</v>
      </c>
      <c r="C11" s="17" t="s">
        <v>47</v>
      </c>
      <c r="D11" s="17">
        <v>51</v>
      </c>
      <c r="E11" s="17">
        <v>19</v>
      </c>
      <c r="F11" s="17">
        <v>8</v>
      </c>
      <c r="G11" s="17">
        <v>97</v>
      </c>
      <c r="H11" s="17">
        <v>30</v>
      </c>
      <c r="I11" s="17">
        <v>23</v>
      </c>
      <c r="J11" s="17">
        <v>8</v>
      </c>
      <c r="K11" s="17"/>
      <c r="L11" s="13">
        <f>SUM(D11:K11)</f>
        <v>236</v>
      </c>
      <c r="O11" s="25"/>
      <c r="P11" s="26"/>
      <c r="Q11" s="26"/>
    </row>
    <row r="12" spans="1:12" ht="12.75">
      <c r="A12" s="16">
        <v>4</v>
      </c>
      <c r="B12" s="16" t="s">
        <v>108</v>
      </c>
      <c r="C12" s="17" t="s">
        <v>17</v>
      </c>
      <c r="D12" s="17">
        <v>14</v>
      </c>
      <c r="E12" s="17">
        <v>12</v>
      </c>
      <c r="F12" s="17">
        <v>29</v>
      </c>
      <c r="G12" s="17">
        <v>17</v>
      </c>
      <c r="H12" s="17">
        <v>51</v>
      </c>
      <c r="I12" s="27">
        <v>33</v>
      </c>
      <c r="J12" s="17">
        <v>24</v>
      </c>
      <c r="K12" s="17"/>
      <c r="L12" s="13">
        <f>SUM(D12:K12)</f>
        <v>180</v>
      </c>
    </row>
    <row r="13" spans="1:12" ht="12.75">
      <c r="A13" s="16">
        <v>5</v>
      </c>
      <c r="B13" s="16" t="s">
        <v>105</v>
      </c>
      <c r="C13" s="17" t="s">
        <v>68</v>
      </c>
      <c r="D13" s="17">
        <v>27</v>
      </c>
      <c r="E13" s="17">
        <v>6</v>
      </c>
      <c r="F13" s="17">
        <v>26</v>
      </c>
      <c r="G13" s="17">
        <v>22</v>
      </c>
      <c r="H13" s="17">
        <v>25</v>
      </c>
      <c r="I13" s="27">
        <v>24</v>
      </c>
      <c r="J13" s="17">
        <v>28</v>
      </c>
      <c r="K13" s="17"/>
      <c r="L13" s="13">
        <f t="shared" si="0"/>
        <v>158</v>
      </c>
    </row>
    <row r="14" spans="1:12" ht="12.75">
      <c r="A14" s="16">
        <v>6</v>
      </c>
      <c r="B14" s="16" t="s">
        <v>112</v>
      </c>
      <c r="C14" s="17" t="s">
        <v>21</v>
      </c>
      <c r="D14" s="17">
        <f>(SUMIF(Yleinen!$C$20:$C$129,C14,Yleinen!$D$20:$D$197))+(SUMIF('Etuveto kard.'!$C$13:$C$141,C14,'Etuveto kard.'!$D$13:$D$180))+(SUMIF(Naiset!$C$9:$C$158,C14,Naiset!$D$9:$D$197))+(SUMIF(Nuoret!$C$12:$C$164,C14,Nuoret!$D$12:$D$203))+(SUMIF('Seniorit (Pappa)'!$C$12:$C$36,C14,'Seniorit (Pappa)'!$D$12:$D$199))</f>
        <v>0</v>
      </c>
      <c r="E14" s="17">
        <v>51</v>
      </c>
      <c r="F14" s="17">
        <v>29</v>
      </c>
      <c r="G14" s="17">
        <v>23</v>
      </c>
      <c r="H14" s="17">
        <v>9</v>
      </c>
      <c r="I14" s="27"/>
      <c r="J14" s="17">
        <v>39</v>
      </c>
      <c r="K14" s="17"/>
      <c r="L14" s="13">
        <f>SUM(D14:K14)</f>
        <v>151</v>
      </c>
    </row>
    <row r="15" spans="1:12" ht="12.75">
      <c r="A15" s="16">
        <v>7</v>
      </c>
      <c r="B15" s="16" t="s">
        <v>106</v>
      </c>
      <c r="C15" s="17" t="s">
        <v>107</v>
      </c>
      <c r="D15" s="17">
        <v>9</v>
      </c>
      <c r="E15" s="17">
        <v>5</v>
      </c>
      <c r="F15" s="17">
        <v>16</v>
      </c>
      <c r="G15" s="17">
        <v>15</v>
      </c>
      <c r="H15" s="17">
        <v>15</v>
      </c>
      <c r="I15" s="27">
        <v>43</v>
      </c>
      <c r="J15" s="17">
        <v>8</v>
      </c>
      <c r="K15" s="17"/>
      <c r="L15" s="13">
        <f t="shared" si="0"/>
        <v>111</v>
      </c>
    </row>
    <row r="16" spans="1:12" ht="12.75">
      <c r="A16" s="16">
        <v>8</v>
      </c>
      <c r="B16" s="16" t="s">
        <v>109</v>
      </c>
      <c r="C16" s="17" t="s">
        <v>25</v>
      </c>
      <c r="D16" s="17">
        <v>11</v>
      </c>
      <c r="E16" s="17">
        <v>20</v>
      </c>
      <c r="F16" s="17">
        <v>20</v>
      </c>
      <c r="G16" s="17">
        <v>11</v>
      </c>
      <c r="H16" s="17"/>
      <c r="I16" s="28">
        <v>8</v>
      </c>
      <c r="J16" s="17">
        <f>(SUMIF(Yleinen!$C$20:$C$129,C16,Yleinen!$J$20:$J$197))+(SUMIF('Etuveto kard.'!$C$13:$C$141,C16,'Etuveto kard.'!$J$13:$J$180))+(SUMIF(Naiset!$C$9:$C$158,C16,Naiset!$J$9:$J$197))+(SUMIF(Nuoret!$C$12:$C$164,C16,Nuoret!$J$12:$J$203))+(SUMIF('Seniorit (Pappa)'!$C$12:$C$36,C16,'Seniorit (Pappa)'!$J$12:$J$199))</f>
        <v>0</v>
      </c>
      <c r="K16" s="17"/>
      <c r="L16" s="13">
        <f t="shared" si="0"/>
        <v>70</v>
      </c>
    </row>
    <row r="17" spans="1:12" ht="12.75">
      <c r="A17" s="16">
        <v>9</v>
      </c>
      <c r="B17" s="16" t="s">
        <v>113</v>
      </c>
      <c r="C17" s="17" t="s">
        <v>114</v>
      </c>
      <c r="D17" s="17">
        <f>(SUMIF(Yleinen!$C$20:$C$129,C17,Yleinen!$D$20:$D$197))+(SUMIF('Etuveto kard.'!$C$13:$C$141,C17,'Etuveto kard.'!$D$13:$D$180))+(SUMIF(Naiset!$C$9:$C$158,C17,Naiset!$D$9:$D$197))+(SUMIF(Nuoret!$C$12:$C$164,C17,Nuoret!$D$12:$D$203))+(SUMIF('Seniorit (Pappa)'!$C$12:$C$36,C17,'Seniorit (Pappa)'!$D$12:$D$199))</f>
        <v>0</v>
      </c>
      <c r="E17" s="17">
        <v>11</v>
      </c>
      <c r="F17" s="17">
        <v>5</v>
      </c>
      <c r="G17" s="17">
        <v>5</v>
      </c>
      <c r="H17" s="17">
        <v>9</v>
      </c>
      <c r="I17" s="27">
        <v>6</v>
      </c>
      <c r="J17" s="17">
        <v>15</v>
      </c>
      <c r="K17" s="17"/>
      <c r="L17" s="13">
        <f aca="true" t="shared" si="1" ref="L17:L22">SUM(D17:K17)</f>
        <v>51</v>
      </c>
    </row>
    <row r="18" spans="1:12" ht="12.75">
      <c r="A18" s="16">
        <v>10</v>
      </c>
      <c r="B18" s="16" t="s">
        <v>117</v>
      </c>
      <c r="C18" s="17" t="s">
        <v>95</v>
      </c>
      <c r="D18" s="17">
        <f>(SUMIF(Yleinen!$C$20:$C$129,C18,Yleinen!$D$20:$D$197))+(SUMIF('Etuveto kard.'!$C$13:$C$141,C18,'Etuveto kard.'!$D$13:$D$180))+(SUMIF(Naiset!$C$9:$C$158,C18,Naiset!$D$9:$D$197))+(SUMIF(Nuoret!$C$12:$C$164,C18,Nuoret!$D$12:$D$203))+(SUMIF('Seniorit (Pappa)'!$C$12:$C$36,C18,'Seniorit (Pappa)'!$D$12:$D$199))</f>
        <v>0</v>
      </c>
      <c r="E18" s="17"/>
      <c r="F18" s="17">
        <f>(SUMIF(Yleinen!$C$20:$C$129,C18,Yleinen!$F$20:$F$197))+(SUMIF('Etuveto kard.'!$C$13:$C$141,C18,'Etuveto kard.'!$F$13:$F$180))+(SUMIF(Naiset!$C$9:$C$158,C18,Naiset!$F$9:$F$197))+(SUMIF(Nuoret!$C$12:$C$164,C18,Nuoret!$F$12:$F$203))+(SUMIF('Seniorit (Pappa)'!$C$12:$C$36,C18,'Seniorit (Pappa)'!$F$12:$F$199))</f>
        <v>0</v>
      </c>
      <c r="G18" s="17">
        <f>(SUMIF(Yleinen!$C$20:$C$129,C18,Yleinen!$G$20:$G$197))+(SUMIF('Etuveto kard.'!$C$13:$C$141,C18,'Etuveto kard.'!$G$13:$G$180))+(SUMIF(Naiset!$C$9:$C$158,C18,Naiset!$G$9:$G$197))+(SUMIF(Nuoret!$C$12:$C$164,C18,Nuoret!$G$12:$G$203))+(SUMIF('Seniorit (Pappa)'!$C$12:$C$36,C18,'Seniorit (Pappa)'!$G$12:$G$199))</f>
        <v>0</v>
      </c>
      <c r="H18" s="17">
        <f>(SUMIF(Yleinen!$C$20:$C$129,C18,Yleinen!$H$20:$H$197))+(SUMIF('Etuveto kard.'!$C$13:$C$141,C18,'Etuveto kard.'!$H$13:$H$180))+(SUMIF(Naiset!$C$9:$C$158,C18,Naiset!$H$9:$H$197))+(SUMIF(Nuoret!$C$12:$C$164,C18,Nuoret!$H$12:$H$203))+(SUMIF('Seniorit (Pappa)'!$C$12:$C$36,C18,'Seniorit (Pappa)'!$H$12:$H$199))</f>
        <v>0</v>
      </c>
      <c r="I18" s="27">
        <v>19</v>
      </c>
      <c r="J18" s="17">
        <f>(SUMIF(Yleinen!$C$20:$C$129,C18,Yleinen!$J$20:$J$197))+(SUMIF('Etuveto kard.'!$C$13:$C$141,C18,'Etuveto kard.'!$J$13:$J$180))+(SUMIF(Naiset!$C$9:$C$158,C18,Naiset!$J$9:$J$197))+(SUMIF(Nuoret!$C$12:$C$164,C18,Nuoret!$J$12:$J$203))+(SUMIF('Seniorit (Pappa)'!$C$12:$C$36,C18,'Seniorit (Pappa)'!$J$12:$J$199))</f>
        <v>0</v>
      </c>
      <c r="K18" s="17"/>
      <c r="L18" s="13">
        <f t="shared" si="1"/>
        <v>19</v>
      </c>
    </row>
    <row r="19" spans="1:12" ht="12.75">
      <c r="A19" s="16">
        <v>11</v>
      </c>
      <c r="B19" s="18" t="s">
        <v>116</v>
      </c>
      <c r="C19" s="11" t="s">
        <v>30</v>
      </c>
      <c r="D19" s="11">
        <v>8</v>
      </c>
      <c r="E19" s="11">
        <f>(SUMIF(Yleinen!$C$20:$C$129,C19,Yleinen!$E$20:$E$197))+(SUMIF('Etuveto kard.'!$C$13:$C$141,C19,'Etuveto kard.'!$E$13:$E$180))+(SUMIF(Naiset!$C$9:$C$158,C19,Naiset!$E$9:$E$197))+(SUMIF(Nuoret!$C$12:$C$164,C19,Nuoret!$E$12:$E$203))+(SUMIF('Seniorit (Pappa)'!$C$12:$C$36,C19,'Seniorit (Pappa)'!$E$12:$E$199))</f>
        <v>0</v>
      </c>
      <c r="F19" s="11">
        <f>(SUMIF(Yleinen!$C$20:$C$129,C19,Yleinen!$F$20:$F$197))+(SUMIF('Etuveto kard.'!$C$13:$C$141,C19,'Etuveto kard.'!$F$13:$F$180))+(SUMIF(Naiset!$C$9:$C$158,C19,Naiset!$F$9:$F$197))+(SUMIF(Nuoret!$C$12:$C$164,C19,Nuoret!$F$12:$F$203))+(SUMIF('Seniorit (Pappa)'!$C$12:$C$36,C19,'Seniorit (Pappa)'!$F$12:$F$199))</f>
        <v>0</v>
      </c>
      <c r="G19" s="11">
        <f>(SUMIF(Yleinen!$C$20:$C$129,C19,Yleinen!$G$20:$G$197))+(SUMIF('Etuveto kard.'!$C$13:$C$141,C19,'Etuveto kard.'!$G$13:$G$180))+(SUMIF(Naiset!$C$9:$C$158,C19,Naiset!$G$9:$G$197))+(SUMIF(Nuoret!$C$12:$C$164,C19,Nuoret!$G$12:$G$203))+(SUMIF('Seniorit (Pappa)'!$C$12:$C$36,C19,'Seniorit (Pappa)'!$G$12:$G$199))</f>
        <v>0</v>
      </c>
      <c r="H19" s="11">
        <f>(SUMIF(Yleinen!$C$20:$C$129,C19,Yleinen!$H$20:$H$197))+(SUMIF('Etuveto kard.'!$C$13:$C$141,C19,'Etuveto kard.'!$H$13:$H$180))+(SUMIF(Naiset!$C$9:$C$158,C19,Naiset!$H$9:$H$197))+(SUMIF(Nuoret!$C$12:$C$164,C19,Nuoret!$H$12:$H$203))+(SUMIF('Seniorit (Pappa)'!$C$12:$C$36,C19,'Seniorit (Pappa)'!$H$12:$H$199))</f>
        <v>0</v>
      </c>
      <c r="I19" s="29">
        <v>4</v>
      </c>
      <c r="J19" s="11">
        <f>(SUMIF(Yleinen!$C$20:$C$129,C19,Yleinen!$J$20:$J$197))+(SUMIF('Etuveto kard.'!$C$13:$C$141,C19,'Etuveto kard.'!$J$13:$J$180))+(SUMIF(Naiset!$C$9:$C$158,C19,Naiset!$J$9:$J$197))+(SUMIF(Nuoret!$C$12:$C$164,C19,Nuoret!$J$12:$J$203))+(SUMIF('Seniorit (Pappa)'!$C$12:$C$36,C19,'Seniorit (Pappa)'!$J$12:$J$199))</f>
        <v>0</v>
      </c>
      <c r="K19" s="11"/>
      <c r="L19" s="13">
        <f t="shared" si="1"/>
        <v>12</v>
      </c>
    </row>
    <row r="20" spans="1:12" ht="12.75">
      <c r="A20" s="16">
        <v>12</v>
      </c>
      <c r="B20" s="16" t="s">
        <v>115</v>
      </c>
      <c r="C20" s="17" t="s">
        <v>54</v>
      </c>
      <c r="D20" s="17">
        <v>11</v>
      </c>
      <c r="E20" s="17">
        <f>(SUMIF(Yleinen!$C$20:$C$129,C20,Yleinen!$E$20:$E$197))+(SUMIF('Etuveto kard.'!$C$13:$C$141,C20,'Etuveto kard.'!$E$13:$E$180))+(SUMIF(Naiset!$C$9:$C$158,C20,Naiset!$E$9:$E$197))+(SUMIF(Nuoret!$C$12:$C$164,C20,Nuoret!$E$12:$E$203))+(SUMIF('Seniorit (Pappa)'!$C$12:$C$36,C20,'Seniorit (Pappa)'!$E$12:$E$199))</f>
        <v>0</v>
      </c>
      <c r="F20" s="17">
        <f>(SUMIF(Yleinen!$C$20:$C$129,C20,Yleinen!$F$20:$F$197))+(SUMIF('Etuveto kard.'!$C$13:$C$141,C20,'Etuveto kard.'!$F$13:$F$180))+(SUMIF(Naiset!$C$9:$C$158,C20,Naiset!$F$9:$F$197))+(SUMIF(Nuoret!$C$12:$C$164,C20,Nuoret!$F$12:$F$203))+(SUMIF('Seniorit (Pappa)'!$C$12:$C$36,C20,'Seniorit (Pappa)'!$F$12:$F$199))</f>
        <v>0</v>
      </c>
      <c r="G20" s="17">
        <f>(SUMIF(Yleinen!$C$20:$C$129,C20,Yleinen!$G$20:$G$197))+(SUMIF('Etuveto kard.'!$C$13:$C$141,C20,'Etuveto kard.'!$G$13:$G$180))+(SUMIF(Naiset!$C$9:$C$158,C20,Naiset!$G$9:$G$197))+(SUMIF(Nuoret!$C$12:$C$164,C20,Nuoret!$G$12:$G$203))+(SUMIF('Seniorit (Pappa)'!$C$12:$C$36,C20,'Seniorit (Pappa)'!$G$12:$G$199))</f>
        <v>0</v>
      </c>
      <c r="H20" s="17">
        <f>(SUMIF(Yleinen!$C$20:$C$129,C20,Yleinen!$H$20:$H$197))+(SUMIF('Etuveto kard.'!$C$13:$C$141,C20,'Etuveto kard.'!$H$13:$H$180))+(SUMIF(Naiset!$C$9:$C$158,C20,Naiset!$H$9:$H$197))+(SUMIF(Nuoret!$C$12:$C$164,C20,Nuoret!$H$12:$H$203))+(SUMIF('Seniorit (Pappa)'!$C$12:$C$36,C20,'Seniorit (Pappa)'!$H$12:$H$199))</f>
        <v>0</v>
      </c>
      <c r="I20" s="27"/>
      <c r="J20" s="17">
        <f>(SUMIF(Yleinen!$C$20:$C$129,C20,Yleinen!$J$20:$J$197))+(SUMIF('Etuveto kard.'!$C$13:$C$141,C20,'Etuveto kard.'!$J$13:$J$180))+(SUMIF(Naiset!$C$9:$C$158,C20,Naiset!$J$9:$J$197))+(SUMIF(Nuoret!$C$12:$C$164,C20,Nuoret!$J$12:$J$203))+(SUMIF('Seniorit (Pappa)'!$C$12:$C$36,C20,'Seniorit (Pappa)'!$J$12:$J$199))</f>
        <v>0</v>
      </c>
      <c r="K20" s="17"/>
      <c r="L20" s="13">
        <f t="shared" si="1"/>
        <v>11</v>
      </c>
    </row>
    <row r="21" spans="1:12" ht="12.75">
      <c r="A21" s="16">
        <v>13</v>
      </c>
      <c r="B21" s="16" t="s">
        <v>120</v>
      </c>
      <c r="C21" s="17" t="s">
        <v>60</v>
      </c>
      <c r="D21" s="17">
        <f>(SUMIF(Yleinen!$C$20:$C$129,C21,Yleinen!$D$20:$D$197))+(SUMIF('Etuveto kard.'!$C$13:$C$141,C21,'Etuveto kard.'!$D$13:$D$180))+(SUMIF(Naiset!$C$9:$C$158,C21,Naiset!$D$9:$D$197))+(SUMIF(Nuoret!$C$12:$C$164,C21,Nuoret!$D$12:$D$203))+(SUMIF('Seniorit (Pappa)'!$C$12:$C$36,C21,'Seniorit (Pappa)'!$D$12:$D$199))</f>
        <v>0</v>
      </c>
      <c r="E21" s="17">
        <v>1</v>
      </c>
      <c r="F21" s="17"/>
      <c r="G21" s="17">
        <f>(SUMIF(Yleinen!$C$20:$C$129,C21,Yleinen!$G$20:$G$197))+(SUMIF('Etuveto kard.'!$C$13:$C$141,C21,'Etuveto kard.'!$G$13:$G$180))+(SUMIF(Naiset!$C$9:$C$158,C21,Naiset!$G$9:$G$197))+(SUMIF(Nuoret!$C$12:$C$164,C21,Nuoret!$G$12:$G$203))+(SUMIF('Seniorit (Pappa)'!$C$12:$C$36,C21,'Seniorit (Pappa)'!$G$12:$G$199))</f>
        <v>0</v>
      </c>
      <c r="H21" s="17">
        <f>(SUMIF(Yleinen!$C$20:$C$129,C21,Yleinen!$H$20:$H$197))+(SUMIF('Etuveto kard.'!$C$13:$C$141,C21,'Etuveto kard.'!$H$13:$H$180))+(SUMIF(Naiset!$C$9:$C$158,C21,Naiset!$H$9:$H$197))+(SUMIF(Nuoret!$C$12:$C$164,C21,Nuoret!$H$12:$H$203))+(SUMIF('Seniorit (Pappa)'!$C$12:$C$36,C21,'Seniorit (Pappa)'!$H$12:$H$199))</f>
        <v>0</v>
      </c>
      <c r="I21" s="27"/>
      <c r="J21" s="17">
        <f>(SUMIF(Yleinen!$C$20:$C$129,C21,Yleinen!$J$20:$J$197))+(SUMIF('Etuveto kard.'!$C$13:$C$141,C21,'Etuveto kard.'!$J$13:$J$180))+(SUMIF(Naiset!$C$9:$C$158,C21,Naiset!$J$9:$J$197))+(SUMIF(Nuoret!$C$12:$C$164,C21,Nuoret!$J$12:$J$203))+(SUMIF('Seniorit (Pappa)'!$C$12:$C$36,C21,'Seniorit (Pappa)'!$J$12:$J$199))</f>
        <v>0</v>
      </c>
      <c r="K21" s="17"/>
      <c r="L21" s="13">
        <f t="shared" si="1"/>
        <v>1</v>
      </c>
    </row>
    <row r="22" spans="1:12" ht="12.75">
      <c r="A22" s="16">
        <v>14</v>
      </c>
      <c r="B22" s="16" t="s">
        <v>110</v>
      </c>
      <c r="C22" s="17" t="s">
        <v>111</v>
      </c>
      <c r="D22" s="17">
        <f>(SUMIF(Yleinen!$C$20:$C$129,C22,Yleinen!$D$20:$D$197))+(SUMIF('Etuveto kard.'!$C$13:$C$141,C22,'Etuveto kard.'!$D$13:$D$180))+(SUMIF(Naiset!$C$9:$C$158,C22,Naiset!$D$9:$D$197))+(SUMIF(Nuoret!$C$12:$C$164,C22,Nuoret!$D$12:$D$203))+(SUMIF('Seniorit (Pappa)'!$C$12:$C$36,C22,'Seniorit (Pappa)'!$D$12:$D$199))</f>
        <v>0</v>
      </c>
      <c r="E22" s="17">
        <f>(SUMIF(Yleinen!$C$20:$C$129,C22,Yleinen!$E$20:$E$197))+(SUMIF('Etuveto kard.'!$C$13:$C$141,C22,'Etuveto kard.'!$E$13:$E$180))+(SUMIF(Naiset!$C$9:$C$158,C22,Naiset!$E$9:$E$197))+(SUMIF(Nuoret!$C$12:$C$164,C22,Nuoret!$E$12:$E$203))+(SUMIF('Seniorit (Pappa)'!$C$12:$C$36,C22,'Seniorit (Pappa)'!$E$12:$E$199))</f>
        <v>0</v>
      </c>
      <c r="F22" s="17">
        <f>(SUMIF(Yleinen!$C$20:$C$129,C22,Yleinen!$F$20:$F$197))+(SUMIF('Etuveto kard.'!$C$13:$C$141,C22,'Etuveto kard.'!$F$13:$F$180))+(SUMIF(Naiset!$C$9:$C$158,C22,Naiset!$F$9:$F$197))+(SUMIF(Nuoret!$C$12:$C$164,C22,Nuoret!$F$12:$F$203))+(SUMIF('Seniorit (Pappa)'!$C$12:$C$36,C22,'Seniorit (Pappa)'!$F$12:$F$199))</f>
        <v>0</v>
      </c>
      <c r="G22" s="17"/>
      <c r="H22" s="17"/>
      <c r="I22" s="27"/>
      <c r="J22" s="17"/>
      <c r="K22" s="17"/>
      <c r="L22" s="13">
        <f t="shared" si="1"/>
        <v>0</v>
      </c>
    </row>
    <row r="23" spans="1:12" ht="12.75">
      <c r="A23" s="16">
        <v>15</v>
      </c>
      <c r="B23" s="16" t="s">
        <v>118</v>
      </c>
      <c r="C23" s="17" t="s">
        <v>119</v>
      </c>
      <c r="D23" s="17">
        <f>(SUMIF(Yleinen!$C$20:$C$129,C23,Yleinen!$D$20:$D$197))+(SUMIF('Etuveto kard.'!$C$13:$C$141,C23,'Etuveto kard.'!$D$13:$D$180))+(SUMIF(Naiset!$C$9:$C$158,C23,Naiset!$D$9:$D$197))+(SUMIF(Nuoret!$C$12:$C$164,C23,Nuoret!$D$12:$D$203))+(SUMIF('Seniorit (Pappa)'!$C$12:$C$36,C23,'Seniorit (Pappa)'!$D$12:$D$199))</f>
        <v>0</v>
      </c>
      <c r="E23" s="17">
        <f>(SUMIF(Yleinen!$C$20:$C$129,C23,Yleinen!$E$20:$E$197))+(SUMIF('Etuveto kard.'!$C$13:$C$141,C23,'Etuveto kard.'!$E$13:$E$180))+(SUMIF(Naiset!$C$9:$C$158,C23,Naiset!$E$9:$E$197))+(SUMIF(Nuoret!$C$12:$C$164,C23,Nuoret!$E$12:$E$203))+(SUMIF('Seniorit (Pappa)'!$C$12:$C$36,C23,'Seniorit (Pappa)'!$E$12:$E$199))</f>
        <v>0</v>
      </c>
      <c r="F23" s="17">
        <f>(SUMIF(Yleinen!$C$20:$C$129,C23,Yleinen!$F$20:$F$197))+(SUMIF('Etuveto kard.'!$C$13:$C$141,C23,'Etuveto kard.'!$F$13:$F$180))+(SUMIF(Naiset!$C$9:$C$158,C23,Naiset!$F$9:$F$197))+(SUMIF(Nuoret!$C$12:$C$164,C23,Nuoret!$F$12:$F$203))+(SUMIF('Seniorit (Pappa)'!$C$12:$C$36,C23,'Seniorit (Pappa)'!$F$12:$F$199))</f>
        <v>0</v>
      </c>
      <c r="G23" s="17">
        <f>(SUMIF(Yleinen!$C$20:$C$129,C23,Yleinen!$G$20:$G$197))+(SUMIF('Etuveto kard.'!$C$13:$C$141,C23,'Etuveto kard.'!$G$13:$G$180))+(SUMIF(Naiset!$C$9:$C$158,C23,Naiset!$G$9:$G$197))+(SUMIF(Nuoret!$C$12:$C$164,C23,Nuoret!$G$12:$G$203))+(SUMIF('Seniorit (Pappa)'!$C$12:$C$36,C23,'Seniorit (Pappa)'!$G$12:$G$199))</f>
        <v>0</v>
      </c>
      <c r="H23" s="17">
        <f>(SUMIF(Yleinen!$C$20:$C$129,C23,Yleinen!$H$20:$H$197))+(SUMIF('Etuveto kard.'!$C$13:$C$141,C23,'Etuveto kard.'!$H$13:$H$180))+(SUMIF(Naiset!$C$9:$C$158,C23,Naiset!$H$9:$H$197))+(SUMIF(Nuoret!$C$12:$C$164,C23,Nuoret!$H$12:$H$203))+(SUMIF('Seniorit (Pappa)'!$C$12:$C$36,C23,'Seniorit (Pappa)'!$H$12:$H$199))</f>
        <v>0</v>
      </c>
      <c r="I23" s="27"/>
      <c r="J23" s="17">
        <f>(SUMIF(Yleinen!$C$20:$C$129,C23,Yleinen!$J$20:$J$197))+(SUMIF('Etuveto kard.'!$C$13:$C$141,C23,'Etuveto kard.'!$J$13:$J$180))+(SUMIF(Naiset!$C$9:$C$158,C23,Naiset!$J$9:$J$197))+(SUMIF(Nuoret!$C$12:$C$164,C23,Nuoret!$J$12:$J$203))+(SUMIF('Seniorit (Pappa)'!$C$12:$C$36,C23,'Seniorit (Pappa)'!$J$12:$J$199))</f>
        <v>0</v>
      </c>
      <c r="K23" s="17"/>
      <c r="L23" s="13">
        <f t="shared" si="0"/>
        <v>0</v>
      </c>
    </row>
    <row r="24" spans="1:12" ht="12.75" hidden="1">
      <c r="A24" s="16">
        <v>16</v>
      </c>
      <c r="B24" s="16" t="s">
        <v>121</v>
      </c>
      <c r="C24" s="17" t="s">
        <v>122</v>
      </c>
      <c r="D24" s="17">
        <f>(SUMIF(Yleinen!$C$20:$C$129,C24,Yleinen!$D$20:$D$197))+(SUMIF('Etuveto kard.'!$C$13:$C$141,C24,'Etuveto kard.'!$D$13:$D$180))+(SUMIF(Naiset!$C$9:$C$158,C24,Naiset!$D$9:$D$197))+(SUMIF(Nuoret!$C$12:$C$164,C24,Nuoret!$D$12:$D$203))+(SUMIF('Seniorit (Pappa)'!$C$12:$C$36,C24,'Seniorit (Pappa)'!$D$12:$D$199))</f>
        <v>0</v>
      </c>
      <c r="E24" s="17">
        <f>(SUMIF(Yleinen!$C$20:$C$129,C24,Yleinen!$E$20:$E$197))+(SUMIF('Etuveto kard.'!$C$13:$C$141,C24,'Etuveto kard.'!$E$13:$E$180))+(SUMIF(Naiset!$C$9:$C$158,C24,Naiset!$E$9:$E$197))+(SUMIF(Nuoret!$C$12:$C$164,C24,Nuoret!$E$12:$E$203))+(SUMIF('Seniorit (Pappa)'!$C$12:$C$36,C24,'Seniorit (Pappa)'!$E$12:$E$199))</f>
        <v>0</v>
      </c>
      <c r="F24" s="17">
        <f>(SUMIF(Yleinen!$C$20:$C$129,C24,Yleinen!$F$20:$F$197))+(SUMIF('Etuveto kard.'!$C$13:$C$141,C24,'Etuveto kard.'!$F$13:$F$180))+(SUMIF(Naiset!$C$9:$C$158,C24,Naiset!$F$9:$F$197))+(SUMIF(Nuoret!$C$12:$C$164,C24,Nuoret!$F$12:$F$203))+(SUMIF('Seniorit (Pappa)'!$C$12:$C$36,C24,'Seniorit (Pappa)'!$F$12:$F$199))</f>
        <v>0</v>
      </c>
      <c r="G24" s="17">
        <f>(SUMIF(Yleinen!$C$20:$C$129,C24,Yleinen!$G$20:$G$197))+(SUMIF('Etuveto kard.'!$C$13:$C$141,C24,'Etuveto kard.'!$G$13:$G$180))+(SUMIF(Naiset!$C$9:$C$158,C24,Naiset!$G$9:$G$197))+(SUMIF(Nuoret!$C$12:$C$164,C24,Nuoret!$G$12:$G$203))+(SUMIF('Seniorit (Pappa)'!$C$12:$C$36,C24,'Seniorit (Pappa)'!$G$12:$G$199))</f>
        <v>0</v>
      </c>
      <c r="H24" s="17">
        <f>(SUMIF(Yleinen!$C$20:$C$129,C24,Yleinen!$H$20:$H$197))+(SUMIF('Etuveto kard.'!$C$13:$C$141,C24,'Etuveto kard.'!$H$13:$H$180))+(SUMIF(Naiset!$C$9:$C$158,C24,Naiset!$H$9:$H$197))+(SUMIF(Nuoret!$C$12:$C$164,C24,Nuoret!$H$12:$H$203))+(SUMIF('Seniorit (Pappa)'!$C$12:$C$36,C24,'Seniorit (Pappa)'!$H$12:$H$199))</f>
        <v>0</v>
      </c>
      <c r="I24" s="27"/>
      <c r="J24" s="17">
        <f>(SUMIF(Yleinen!$C$20:$C$129,C24,Yleinen!$J$20:$J$197))+(SUMIF('Etuveto kard.'!$C$13:$C$141,C24,'Etuveto kard.'!$J$13:$J$180))+(SUMIF(Naiset!$C$9:$C$158,C24,Naiset!$J$9:$J$197))+(SUMIF(Nuoret!$C$12:$C$164,C24,Nuoret!$J$12:$J$203))+(SUMIF('Seniorit (Pappa)'!$C$12:$C$36,C24,'Seniorit (Pappa)'!$J$12:$J$199))</f>
        <v>0</v>
      </c>
      <c r="K24" s="17"/>
      <c r="L24" s="13">
        <f t="shared" si="0"/>
        <v>0</v>
      </c>
    </row>
    <row r="25" spans="1:12" ht="12.75">
      <c r="A25" s="16">
        <v>16</v>
      </c>
      <c r="B25" s="16" t="s">
        <v>123</v>
      </c>
      <c r="C25" s="17" t="s">
        <v>124</v>
      </c>
      <c r="D25" s="17">
        <f>(SUMIF(Yleinen!$C$20:$C$129,C25,Yleinen!$D$20:$D$197))+(SUMIF('Etuveto kard.'!$C$13:$C$141,C25,'Etuveto kard.'!$D$13:$D$180))+(SUMIF(Naiset!$C$9:$C$158,C25,Naiset!$D$9:$D$197))+(SUMIF(Nuoret!$C$12:$C$164,C25,Nuoret!$D$12:$D$203))+(SUMIF('Seniorit (Pappa)'!$C$12:$C$36,C25,'Seniorit (Pappa)'!$D$12:$D$199))</f>
        <v>0</v>
      </c>
      <c r="E25" s="17">
        <f>(SUMIF(Yleinen!$C$20:$C$129,C25,Yleinen!$E$20:$E$197))+(SUMIF('Etuveto kard.'!$C$13:$C$141,C25,'Etuveto kard.'!$E$13:$E$180))+(SUMIF(Naiset!$C$9:$C$158,C25,Naiset!$E$9:$E$197))+(SUMIF(Nuoret!$C$12:$C$164,C25,Nuoret!$E$12:$E$203))+(SUMIF('Seniorit (Pappa)'!$C$12:$C$36,C25,'Seniorit (Pappa)'!$E$12:$E$199))</f>
        <v>0</v>
      </c>
      <c r="F25" s="17">
        <f>(SUMIF(Yleinen!$C$20:$C$129,C25,Yleinen!$F$20:$F$197))+(SUMIF('Etuveto kard.'!$C$13:$C$141,C25,'Etuveto kard.'!$F$13:$F$180))+(SUMIF(Naiset!$C$9:$C$158,C25,Naiset!$F$9:$F$197))+(SUMIF(Nuoret!$C$12:$C$164,C25,Nuoret!$F$12:$F$203))+(SUMIF('Seniorit (Pappa)'!$C$12:$C$36,C25,'Seniorit (Pappa)'!$F$12:$F$199))</f>
        <v>0</v>
      </c>
      <c r="G25" s="17">
        <f>(SUMIF(Yleinen!$C$20:$C$129,C25,Yleinen!$G$20:$G$197))+(SUMIF('Etuveto kard.'!$C$13:$C$141,C25,'Etuveto kard.'!$G$13:$G$180))+(SUMIF(Naiset!$C$9:$C$158,C25,Naiset!$G$9:$G$197))+(SUMIF(Nuoret!$C$12:$C$164,C25,Nuoret!$G$12:$G$203))+(SUMIF('Seniorit (Pappa)'!$C$12:$C$36,C25,'Seniorit (Pappa)'!$G$12:$G$199))</f>
        <v>0</v>
      </c>
      <c r="H25" s="17">
        <f>(SUMIF(Yleinen!$C$20:$C$129,C25,Yleinen!$H$20:$H$197))+(SUMIF('Etuveto kard.'!$C$13:$C$141,C25,'Etuveto kard.'!$H$13:$H$180))+(SUMIF(Naiset!$C$9:$C$158,C25,Naiset!$H$9:$H$197))+(SUMIF(Nuoret!$C$12:$C$164,C25,Nuoret!$H$12:$H$203))+(SUMIF('Seniorit (Pappa)'!$C$12:$C$36,C25,'Seniorit (Pappa)'!$H$12:$H$199))</f>
        <v>0</v>
      </c>
      <c r="I25" s="27"/>
      <c r="J25" s="17">
        <f>(SUMIF(Yleinen!$C$20:$C$129,C25,Yleinen!$J$20:$J$197))+(SUMIF('Etuveto kard.'!$C$13:$C$141,C25,'Etuveto kard.'!$J$13:$J$180))+(SUMIF(Naiset!$C$9:$C$158,C25,Naiset!$J$9:$J$197))+(SUMIF(Nuoret!$C$12:$C$164,C25,Nuoret!$J$12:$J$203))+(SUMIF('Seniorit (Pappa)'!$C$12:$C$36,C25,'Seniorit (Pappa)'!$J$12:$J$199))</f>
        <v>0</v>
      </c>
      <c r="K25" s="17"/>
      <c r="L25" s="13">
        <f t="shared" si="0"/>
        <v>0</v>
      </c>
    </row>
    <row r="26" spans="3:12" ht="12.75">
      <c r="C26" s="23" t="s">
        <v>42</v>
      </c>
      <c r="D26" s="13"/>
      <c r="E26" s="13"/>
      <c r="F26" s="13"/>
      <c r="G26" s="13"/>
      <c r="H26" s="13"/>
      <c r="I26" s="13"/>
      <c r="J26" s="13"/>
      <c r="K26" s="13"/>
      <c r="L26" s="22"/>
    </row>
    <row r="27" spans="3:12" ht="12.75">
      <c r="C27" s="2"/>
      <c r="L27" s="22"/>
    </row>
    <row r="28" spans="3:12" ht="12.75">
      <c r="C28" s="2"/>
      <c r="L28" s="22"/>
    </row>
    <row r="29" spans="3:12" ht="12.75">
      <c r="C29" s="2"/>
      <c r="L29" s="22"/>
    </row>
    <row r="30" spans="3:12" ht="12.75">
      <c r="C30" s="2"/>
      <c r="L30" s="22"/>
    </row>
    <row r="31" spans="3:12" ht="12.75">
      <c r="C31" s="2"/>
      <c r="L31" s="22"/>
    </row>
    <row r="32" spans="3:12" ht="12.75">
      <c r="C32" s="2"/>
      <c r="L32" s="22"/>
    </row>
    <row r="33" spans="3:12" ht="12.75">
      <c r="C33" s="2"/>
      <c r="L33" s="22"/>
    </row>
    <row r="34" spans="3:12" ht="12.75">
      <c r="C34" s="2"/>
      <c r="L34" s="22"/>
    </row>
    <row r="35" spans="3:12" ht="12.75">
      <c r="C35" s="2"/>
      <c r="L35" s="22"/>
    </row>
    <row r="36" spans="3:12" ht="12.75">
      <c r="C36" s="2"/>
      <c r="L36" s="22"/>
    </row>
    <row r="37" spans="3:12" ht="12.75">
      <c r="C37" s="2"/>
      <c r="L37" s="22"/>
    </row>
    <row r="38" spans="3:12" ht="12.75">
      <c r="C38" s="2"/>
      <c r="L38" s="22"/>
    </row>
    <row r="39" ht="12.75">
      <c r="L39" s="22"/>
    </row>
    <row r="40" ht="12.75">
      <c r="L40" s="22"/>
    </row>
    <row r="41" ht="12.75">
      <c r="L41" s="22"/>
    </row>
    <row r="42" ht="12.75">
      <c r="L42" s="22"/>
    </row>
    <row r="43" ht="12.75">
      <c r="L43" s="22"/>
    </row>
    <row r="44" ht="12.75">
      <c r="L44" s="22"/>
    </row>
    <row r="45" ht="12.75">
      <c r="L45" s="22"/>
    </row>
    <row r="46" ht="12.75">
      <c r="L46" s="22"/>
    </row>
    <row r="47" ht="12.75">
      <c r="L47" s="22"/>
    </row>
    <row r="48" ht="12.75">
      <c r="L48" s="22"/>
    </row>
    <row r="49" ht="12.75">
      <c r="L49" s="22"/>
    </row>
    <row r="50" ht="12.75">
      <c r="L50" s="22"/>
    </row>
    <row r="51" ht="12.75">
      <c r="L51" s="22"/>
    </row>
    <row r="68" ht="12.75">
      <c r="G68">
        <v>38</v>
      </c>
    </row>
    <row r="70" ht="12.75">
      <c r="I70">
        <v>47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Yhteen Hiileen</dc:creator>
  <cp:keywords/>
  <dc:description/>
  <cp:lastModifiedBy>Esko</cp:lastModifiedBy>
  <cp:lastPrinted>2019-10-14T16:45:28Z</cp:lastPrinted>
  <dcterms:created xsi:type="dcterms:W3CDTF">2018-10-17T05:56:25Z</dcterms:created>
  <dcterms:modified xsi:type="dcterms:W3CDTF">2019-10-15T11:08:15Z</dcterms:modified>
  <cp:category/>
  <cp:version/>
  <cp:contentType/>
  <cp:contentStatus/>
</cp:coreProperties>
</file>